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etorg6375633-my.sharepoint.com/personal/ashkanz_a2ztaxfinancials_com/Documents/A2Z/A2Z Financial/Borrower/"/>
    </mc:Choice>
  </mc:AlternateContent>
  <xr:revisionPtr revIDLastSave="274" documentId="13_ncr:1_{FA4A6F8C-DBA0-451F-A8A1-E826F1B1DD1B}" xr6:coauthVersionLast="47" xr6:coauthVersionMax="47" xr10:uidLastSave="{9712F764-5D8D-4876-AC94-69B284143667}"/>
  <bookViews>
    <workbookView xWindow="-108" yWindow="-108" windowWidth="23256" windowHeight="12456" xr2:uid="{80F2C87F-526D-446A-80E0-19B6084E4A1B}"/>
  </bookViews>
  <sheets>
    <sheet name="Keep vs Sal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7" i="1" l="1"/>
  <c r="Q13" i="1"/>
  <c r="Q12" i="1"/>
  <c r="Q22" i="1" s="1"/>
  <c r="Q8" i="1"/>
  <c r="Q10" i="1" s="1"/>
  <c r="K17" i="1"/>
  <c r="K7" i="1"/>
  <c r="K8" i="1" s="1"/>
  <c r="J57" i="1" s="1"/>
  <c r="C12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B162" i="1"/>
  <c r="C162" i="1"/>
  <c r="B163" i="1"/>
  <c r="C163" i="1"/>
  <c r="B164" i="1"/>
  <c r="C164" i="1"/>
  <c r="B165" i="1"/>
  <c r="C165" i="1"/>
  <c r="B166" i="1"/>
  <c r="C166" i="1"/>
  <c r="B167" i="1"/>
  <c r="C167" i="1"/>
  <c r="B168" i="1"/>
  <c r="C168" i="1"/>
  <c r="B169" i="1"/>
  <c r="C169" i="1"/>
  <c r="B170" i="1"/>
  <c r="C170" i="1"/>
  <c r="B171" i="1"/>
  <c r="C171" i="1"/>
  <c r="B172" i="1"/>
  <c r="C172" i="1"/>
  <c r="B173" i="1"/>
  <c r="C173" i="1"/>
  <c r="B174" i="1"/>
  <c r="C174" i="1"/>
  <c r="B175" i="1"/>
  <c r="C175" i="1"/>
  <c r="B176" i="1"/>
  <c r="C176" i="1"/>
  <c r="B177" i="1"/>
  <c r="C177" i="1"/>
  <c r="B178" i="1"/>
  <c r="C178" i="1"/>
  <c r="B179" i="1"/>
  <c r="C179" i="1"/>
  <c r="B180" i="1"/>
  <c r="C180" i="1"/>
  <c r="B181" i="1"/>
  <c r="C181" i="1"/>
  <c r="B182" i="1"/>
  <c r="C182" i="1"/>
  <c r="B183" i="1"/>
  <c r="C183" i="1"/>
  <c r="B184" i="1"/>
  <c r="C184" i="1"/>
  <c r="B185" i="1"/>
  <c r="C185" i="1"/>
  <c r="B186" i="1"/>
  <c r="C186" i="1"/>
  <c r="B187" i="1"/>
  <c r="C187" i="1"/>
  <c r="B188" i="1"/>
  <c r="C188" i="1"/>
  <c r="B189" i="1"/>
  <c r="C189" i="1"/>
  <c r="B190" i="1"/>
  <c r="C190" i="1"/>
  <c r="B191" i="1"/>
  <c r="C191" i="1"/>
  <c r="B192" i="1"/>
  <c r="C192" i="1"/>
  <c r="B193" i="1"/>
  <c r="C193" i="1"/>
  <c r="B194" i="1"/>
  <c r="C194" i="1"/>
  <c r="B195" i="1"/>
  <c r="C195" i="1"/>
  <c r="B196" i="1"/>
  <c r="C196" i="1"/>
  <c r="B197" i="1"/>
  <c r="C197" i="1"/>
  <c r="B198" i="1"/>
  <c r="C198" i="1"/>
  <c r="B199" i="1"/>
  <c r="C199" i="1"/>
  <c r="B200" i="1"/>
  <c r="C200" i="1"/>
  <c r="B201" i="1"/>
  <c r="C201" i="1"/>
  <c r="B202" i="1"/>
  <c r="C202" i="1"/>
  <c r="B203" i="1"/>
  <c r="C203" i="1"/>
  <c r="B204" i="1"/>
  <c r="C204" i="1"/>
  <c r="B205" i="1"/>
  <c r="C205" i="1"/>
  <c r="B206" i="1"/>
  <c r="C206" i="1"/>
  <c r="B207" i="1"/>
  <c r="C207" i="1"/>
  <c r="B208" i="1"/>
  <c r="C208" i="1"/>
  <c r="B209" i="1"/>
  <c r="C209" i="1"/>
  <c r="B210" i="1"/>
  <c r="C210" i="1"/>
  <c r="B211" i="1"/>
  <c r="C211" i="1"/>
  <c r="B212" i="1"/>
  <c r="C212" i="1"/>
  <c r="B213" i="1"/>
  <c r="C213" i="1"/>
  <c r="B214" i="1"/>
  <c r="C214" i="1"/>
  <c r="B215" i="1"/>
  <c r="C215" i="1"/>
  <c r="B216" i="1"/>
  <c r="C216" i="1"/>
  <c r="B217" i="1"/>
  <c r="C217" i="1"/>
  <c r="B218" i="1"/>
  <c r="C218" i="1"/>
  <c r="B219" i="1"/>
  <c r="C219" i="1"/>
  <c r="B220" i="1"/>
  <c r="C220" i="1"/>
  <c r="B221" i="1"/>
  <c r="C221" i="1"/>
  <c r="B222" i="1"/>
  <c r="C222" i="1"/>
  <c r="B223" i="1"/>
  <c r="C223" i="1"/>
  <c r="B224" i="1"/>
  <c r="C224" i="1"/>
  <c r="B225" i="1"/>
  <c r="C225" i="1"/>
  <c r="B226" i="1"/>
  <c r="C226" i="1"/>
  <c r="B227" i="1"/>
  <c r="C227" i="1"/>
  <c r="B228" i="1"/>
  <c r="C228" i="1"/>
  <c r="B229" i="1"/>
  <c r="C229" i="1"/>
  <c r="B230" i="1"/>
  <c r="C230" i="1"/>
  <c r="B231" i="1"/>
  <c r="C231" i="1"/>
  <c r="B232" i="1"/>
  <c r="C232" i="1"/>
  <c r="B233" i="1"/>
  <c r="C233" i="1"/>
  <c r="B234" i="1"/>
  <c r="C234" i="1"/>
  <c r="B235" i="1"/>
  <c r="C235" i="1"/>
  <c r="B236" i="1"/>
  <c r="C236" i="1"/>
  <c r="B237" i="1"/>
  <c r="C237" i="1"/>
  <c r="B238" i="1"/>
  <c r="C238" i="1"/>
  <c r="B239" i="1"/>
  <c r="C239" i="1"/>
  <c r="B240" i="1"/>
  <c r="C240" i="1"/>
  <c r="B241" i="1"/>
  <c r="C241" i="1"/>
  <c r="B242" i="1"/>
  <c r="C242" i="1"/>
  <c r="B243" i="1"/>
  <c r="C243" i="1"/>
  <c r="B244" i="1"/>
  <c r="C244" i="1"/>
  <c r="B245" i="1"/>
  <c r="C245" i="1"/>
  <c r="B246" i="1"/>
  <c r="C246" i="1"/>
  <c r="B247" i="1"/>
  <c r="C247" i="1"/>
  <c r="B248" i="1"/>
  <c r="C248" i="1"/>
  <c r="B249" i="1"/>
  <c r="C249" i="1"/>
  <c r="B250" i="1"/>
  <c r="C250" i="1"/>
  <c r="B251" i="1"/>
  <c r="C251" i="1"/>
  <c r="B252" i="1"/>
  <c r="C252" i="1"/>
  <c r="B253" i="1"/>
  <c r="C253" i="1"/>
  <c r="B254" i="1"/>
  <c r="C254" i="1"/>
  <c r="B255" i="1"/>
  <c r="C255" i="1"/>
  <c r="B256" i="1"/>
  <c r="C256" i="1"/>
  <c r="B257" i="1"/>
  <c r="C257" i="1"/>
  <c r="B258" i="1"/>
  <c r="C258" i="1"/>
  <c r="B259" i="1"/>
  <c r="C259" i="1"/>
  <c r="B260" i="1"/>
  <c r="C260" i="1"/>
  <c r="B261" i="1"/>
  <c r="C261" i="1"/>
  <c r="B262" i="1"/>
  <c r="C262" i="1"/>
  <c r="B263" i="1"/>
  <c r="C263" i="1"/>
  <c r="B264" i="1"/>
  <c r="C264" i="1"/>
  <c r="B265" i="1"/>
  <c r="C265" i="1"/>
  <c r="B266" i="1"/>
  <c r="C266" i="1"/>
  <c r="B267" i="1"/>
  <c r="C267" i="1"/>
  <c r="B268" i="1"/>
  <c r="C268" i="1"/>
  <c r="B269" i="1"/>
  <c r="C269" i="1"/>
  <c r="B270" i="1"/>
  <c r="C270" i="1"/>
  <c r="B271" i="1"/>
  <c r="C271" i="1"/>
  <c r="B272" i="1"/>
  <c r="C272" i="1"/>
  <c r="B273" i="1"/>
  <c r="C273" i="1"/>
  <c r="B274" i="1"/>
  <c r="C274" i="1"/>
  <c r="B275" i="1"/>
  <c r="C275" i="1"/>
  <c r="B276" i="1"/>
  <c r="C276" i="1"/>
  <c r="B277" i="1"/>
  <c r="C277" i="1"/>
  <c r="B278" i="1"/>
  <c r="C278" i="1"/>
  <c r="B279" i="1"/>
  <c r="C279" i="1"/>
  <c r="B280" i="1"/>
  <c r="C280" i="1"/>
  <c r="B281" i="1"/>
  <c r="C281" i="1"/>
  <c r="B282" i="1"/>
  <c r="C282" i="1"/>
  <c r="B283" i="1"/>
  <c r="C283" i="1"/>
  <c r="B284" i="1"/>
  <c r="C284" i="1"/>
  <c r="B285" i="1"/>
  <c r="C285" i="1"/>
  <c r="B286" i="1"/>
  <c r="C286" i="1"/>
  <c r="B287" i="1"/>
  <c r="C287" i="1"/>
  <c r="B288" i="1"/>
  <c r="C288" i="1"/>
  <c r="B289" i="1"/>
  <c r="C289" i="1"/>
  <c r="B290" i="1"/>
  <c r="C290" i="1"/>
  <c r="B291" i="1"/>
  <c r="C291" i="1"/>
  <c r="B292" i="1"/>
  <c r="C292" i="1"/>
  <c r="B293" i="1"/>
  <c r="C293" i="1"/>
  <c r="B294" i="1"/>
  <c r="C294" i="1"/>
  <c r="B295" i="1"/>
  <c r="C295" i="1"/>
  <c r="B296" i="1"/>
  <c r="C296" i="1"/>
  <c r="B297" i="1"/>
  <c r="C297" i="1"/>
  <c r="B298" i="1"/>
  <c r="C298" i="1"/>
  <c r="B299" i="1"/>
  <c r="C299" i="1"/>
  <c r="B300" i="1"/>
  <c r="C300" i="1"/>
  <c r="B301" i="1"/>
  <c r="C301" i="1"/>
  <c r="B302" i="1"/>
  <c r="C302" i="1"/>
  <c r="B303" i="1"/>
  <c r="C303" i="1"/>
  <c r="B304" i="1"/>
  <c r="C304" i="1"/>
  <c r="B305" i="1"/>
  <c r="C305" i="1"/>
  <c r="B306" i="1"/>
  <c r="C306" i="1"/>
  <c r="B307" i="1"/>
  <c r="C307" i="1"/>
  <c r="B308" i="1"/>
  <c r="C308" i="1"/>
  <c r="B309" i="1"/>
  <c r="C309" i="1"/>
  <c r="B310" i="1"/>
  <c r="C310" i="1"/>
  <c r="B311" i="1"/>
  <c r="C311" i="1"/>
  <c r="B312" i="1"/>
  <c r="C312" i="1"/>
  <c r="B313" i="1"/>
  <c r="C313" i="1"/>
  <c r="B314" i="1"/>
  <c r="C314" i="1"/>
  <c r="B315" i="1"/>
  <c r="C315" i="1"/>
  <c r="B316" i="1"/>
  <c r="C316" i="1"/>
  <c r="B317" i="1"/>
  <c r="C317" i="1"/>
  <c r="B318" i="1"/>
  <c r="C318" i="1"/>
  <c r="B319" i="1"/>
  <c r="C319" i="1"/>
  <c r="B320" i="1"/>
  <c r="C320" i="1"/>
  <c r="B321" i="1"/>
  <c r="C321" i="1"/>
  <c r="B322" i="1"/>
  <c r="C322" i="1"/>
  <c r="B323" i="1"/>
  <c r="C323" i="1"/>
  <c r="B324" i="1"/>
  <c r="C324" i="1"/>
  <c r="B325" i="1"/>
  <c r="C325" i="1"/>
  <c r="B326" i="1"/>
  <c r="C326" i="1"/>
  <c r="B327" i="1"/>
  <c r="C327" i="1"/>
  <c r="B328" i="1"/>
  <c r="C328" i="1"/>
  <c r="B329" i="1"/>
  <c r="C329" i="1"/>
  <c r="B330" i="1"/>
  <c r="C330" i="1"/>
  <c r="B331" i="1"/>
  <c r="C331" i="1"/>
  <c r="B332" i="1"/>
  <c r="C332" i="1"/>
  <c r="B333" i="1"/>
  <c r="C333" i="1"/>
  <c r="B334" i="1"/>
  <c r="C334" i="1"/>
  <c r="B335" i="1"/>
  <c r="C335" i="1"/>
  <c r="B336" i="1"/>
  <c r="C336" i="1"/>
  <c r="B337" i="1"/>
  <c r="C337" i="1"/>
  <c r="B338" i="1"/>
  <c r="C338" i="1"/>
  <c r="B339" i="1"/>
  <c r="C339" i="1"/>
  <c r="B340" i="1"/>
  <c r="C340" i="1"/>
  <c r="B341" i="1"/>
  <c r="C341" i="1"/>
  <c r="B342" i="1"/>
  <c r="C342" i="1"/>
  <c r="B343" i="1"/>
  <c r="C343" i="1"/>
  <c r="B344" i="1"/>
  <c r="C344" i="1"/>
  <c r="B345" i="1"/>
  <c r="C345" i="1"/>
  <c r="B346" i="1"/>
  <c r="C346" i="1"/>
  <c r="B347" i="1"/>
  <c r="C347" i="1"/>
  <c r="B348" i="1"/>
  <c r="C348" i="1"/>
  <c r="B349" i="1"/>
  <c r="C349" i="1"/>
  <c r="B350" i="1"/>
  <c r="C350" i="1"/>
  <c r="B351" i="1"/>
  <c r="C351" i="1"/>
  <c r="B352" i="1"/>
  <c r="C352" i="1"/>
  <c r="B353" i="1"/>
  <c r="C353" i="1"/>
  <c r="B354" i="1"/>
  <c r="C354" i="1"/>
  <c r="B355" i="1"/>
  <c r="C355" i="1"/>
  <c r="B356" i="1"/>
  <c r="C356" i="1"/>
  <c r="B357" i="1"/>
  <c r="C357" i="1"/>
  <c r="B358" i="1"/>
  <c r="C358" i="1"/>
  <c r="B359" i="1"/>
  <c r="C359" i="1"/>
  <c r="B360" i="1"/>
  <c r="C360" i="1"/>
  <c r="B361" i="1"/>
  <c r="C361" i="1"/>
  <c r="B362" i="1"/>
  <c r="C362" i="1"/>
  <c r="B363" i="1"/>
  <c r="C363" i="1"/>
  <c r="B364" i="1"/>
  <c r="C364" i="1"/>
  <c r="B365" i="1"/>
  <c r="C365" i="1"/>
  <c r="B366" i="1"/>
  <c r="C366" i="1"/>
  <c r="B367" i="1"/>
  <c r="C367" i="1"/>
  <c r="B368" i="1"/>
  <c r="C368" i="1"/>
  <c r="B369" i="1"/>
  <c r="C369" i="1"/>
  <c r="B370" i="1"/>
  <c r="C370" i="1"/>
  <c r="B371" i="1"/>
  <c r="C371" i="1"/>
  <c r="B372" i="1"/>
  <c r="C372" i="1"/>
  <c r="B373" i="1"/>
  <c r="C373" i="1"/>
  <c r="B374" i="1"/>
  <c r="C374" i="1"/>
  <c r="B375" i="1"/>
  <c r="C375" i="1"/>
  <c r="B376" i="1"/>
  <c r="C376" i="1"/>
  <c r="B377" i="1"/>
  <c r="C377" i="1"/>
  <c r="B378" i="1"/>
  <c r="C378" i="1"/>
  <c r="B379" i="1"/>
  <c r="C379" i="1"/>
  <c r="B380" i="1"/>
  <c r="C380" i="1"/>
  <c r="B381" i="1"/>
  <c r="C381" i="1"/>
  <c r="B382" i="1"/>
  <c r="C382" i="1"/>
  <c r="B383" i="1"/>
  <c r="C383" i="1"/>
  <c r="B384" i="1"/>
  <c r="C384" i="1"/>
  <c r="B385" i="1"/>
  <c r="C385" i="1"/>
  <c r="B386" i="1"/>
  <c r="C386" i="1"/>
  <c r="B387" i="1"/>
  <c r="C387" i="1"/>
  <c r="B388" i="1"/>
  <c r="C388" i="1"/>
  <c r="B389" i="1"/>
  <c r="C389" i="1"/>
  <c r="B390" i="1"/>
  <c r="C390" i="1"/>
  <c r="B391" i="1"/>
  <c r="C391" i="1"/>
  <c r="B392" i="1"/>
  <c r="C392" i="1"/>
  <c r="B393" i="1"/>
  <c r="C393" i="1"/>
  <c r="B394" i="1"/>
  <c r="C394" i="1"/>
  <c r="B395" i="1"/>
  <c r="C395" i="1"/>
  <c r="B396" i="1"/>
  <c r="C396" i="1"/>
  <c r="B397" i="1"/>
  <c r="C397" i="1"/>
  <c r="B398" i="1"/>
  <c r="C398" i="1"/>
  <c r="B399" i="1"/>
  <c r="C399" i="1"/>
  <c r="B400" i="1"/>
  <c r="C400" i="1"/>
  <c r="B401" i="1"/>
  <c r="C401" i="1"/>
  <c r="C42" i="1"/>
  <c r="C11" i="1"/>
  <c r="C13" i="1" s="1"/>
  <c r="R13" i="1" l="1"/>
  <c r="Q14" i="1"/>
  <c r="J8" i="1"/>
  <c r="O65" i="1"/>
  <c r="O63" i="1"/>
  <c r="O59" i="1"/>
  <c r="O58" i="1"/>
  <c r="O75" i="1"/>
  <c r="O52" i="1"/>
  <c r="O66" i="1"/>
  <c r="O47" i="1"/>
  <c r="O403" i="1"/>
  <c r="O397" i="1"/>
  <c r="O391" i="1"/>
  <c r="O385" i="1"/>
  <c r="O379" i="1"/>
  <c r="O373" i="1"/>
  <c r="O367" i="1"/>
  <c r="O361" i="1"/>
  <c r="O355" i="1"/>
  <c r="O349" i="1"/>
  <c r="O343" i="1"/>
  <c r="O337" i="1"/>
  <c r="O331" i="1"/>
  <c r="O325" i="1"/>
  <c r="O319" i="1"/>
  <c r="O313" i="1"/>
  <c r="O307" i="1"/>
  <c r="O301" i="1"/>
  <c r="O295" i="1"/>
  <c r="O289" i="1"/>
  <c r="O283" i="1"/>
  <c r="O277" i="1"/>
  <c r="O271" i="1"/>
  <c r="O265" i="1"/>
  <c r="O259" i="1"/>
  <c r="O253" i="1"/>
  <c r="O247" i="1"/>
  <c r="O241" i="1"/>
  <c r="O235" i="1"/>
  <c r="O229" i="1"/>
  <c r="N222" i="1"/>
  <c r="N210" i="1"/>
  <c r="N197" i="1"/>
  <c r="N183" i="1"/>
  <c r="N168" i="1"/>
  <c r="N154" i="1"/>
  <c r="N138" i="1"/>
  <c r="N123" i="1"/>
  <c r="N107" i="1"/>
  <c r="N90" i="1"/>
  <c r="N75" i="1"/>
  <c r="N59" i="1"/>
  <c r="O221" i="1"/>
  <c r="O206" i="1"/>
  <c r="O190" i="1"/>
  <c r="O173" i="1"/>
  <c r="O158" i="1"/>
  <c r="O142" i="1"/>
  <c r="O125" i="1"/>
  <c r="O110" i="1"/>
  <c r="O94" i="1"/>
  <c r="O77" i="1"/>
  <c r="O62" i="1"/>
  <c r="O46" i="1"/>
  <c r="N401" i="1"/>
  <c r="N395" i="1"/>
  <c r="N389" i="1"/>
  <c r="N383" i="1"/>
  <c r="N377" i="1"/>
  <c r="N371" i="1"/>
  <c r="N365" i="1"/>
  <c r="N359" i="1"/>
  <c r="N353" i="1"/>
  <c r="N347" i="1"/>
  <c r="N341" i="1"/>
  <c r="N335" i="1"/>
  <c r="N329" i="1"/>
  <c r="N323" i="1"/>
  <c r="N317" i="1"/>
  <c r="N311" i="1"/>
  <c r="N305" i="1"/>
  <c r="N299" i="1"/>
  <c r="N293" i="1"/>
  <c r="N287" i="1"/>
  <c r="N281" i="1"/>
  <c r="N275" i="1"/>
  <c r="N269" i="1"/>
  <c r="N263" i="1"/>
  <c r="N257" i="1"/>
  <c r="N251" i="1"/>
  <c r="N245" i="1"/>
  <c r="N239" i="1"/>
  <c r="N233" i="1"/>
  <c r="N227" i="1"/>
  <c r="N217" i="1"/>
  <c r="N205" i="1"/>
  <c r="N191" i="1"/>
  <c r="N176" i="1"/>
  <c r="N162" i="1"/>
  <c r="N148" i="1"/>
  <c r="N132" i="1"/>
  <c r="N115" i="1"/>
  <c r="N100" i="1"/>
  <c r="N84" i="1"/>
  <c r="N67" i="1"/>
  <c r="N52" i="1"/>
  <c r="O215" i="1"/>
  <c r="O198" i="1"/>
  <c r="O183" i="1"/>
  <c r="O167" i="1"/>
  <c r="O150" i="1"/>
  <c r="O135" i="1"/>
  <c r="O119" i="1"/>
  <c r="O102" i="1"/>
  <c r="O87" i="1"/>
  <c r="O71" i="1"/>
  <c r="O54" i="1"/>
  <c r="O352" i="1"/>
  <c r="O346" i="1"/>
  <c r="O340" i="1"/>
  <c r="O334" i="1"/>
  <c r="O328" i="1"/>
  <c r="O322" i="1"/>
  <c r="O316" i="1"/>
  <c r="O310" i="1"/>
  <c r="O304" i="1"/>
  <c r="O298" i="1"/>
  <c r="O292" i="1"/>
  <c r="O286" i="1"/>
  <c r="O280" i="1"/>
  <c r="O274" i="1"/>
  <c r="O268" i="1"/>
  <c r="O262" i="1"/>
  <c r="O256" i="1"/>
  <c r="O250" i="1"/>
  <c r="O244" i="1"/>
  <c r="O238" i="1"/>
  <c r="O232" i="1"/>
  <c r="O226" i="1"/>
  <c r="N216" i="1"/>
  <c r="N204" i="1"/>
  <c r="N190" i="1"/>
  <c r="N175" i="1"/>
  <c r="N161" i="1"/>
  <c r="N147" i="1"/>
  <c r="N131" i="1"/>
  <c r="N114" i="1"/>
  <c r="N99" i="1"/>
  <c r="N83" i="1"/>
  <c r="N66" i="1"/>
  <c r="N51" i="1"/>
  <c r="O214" i="1"/>
  <c r="O197" i="1"/>
  <c r="O182" i="1"/>
  <c r="O166" i="1"/>
  <c r="O149" i="1"/>
  <c r="O134" i="1"/>
  <c r="O118" i="1"/>
  <c r="O101" i="1"/>
  <c r="O86" i="1"/>
  <c r="O70" i="1"/>
  <c r="O53" i="1"/>
  <c r="Q18" i="1"/>
  <c r="N194" i="1"/>
  <c r="N182" i="1"/>
  <c r="N170" i="1"/>
  <c r="N158" i="1"/>
  <c r="N146" i="1"/>
  <c r="N134" i="1"/>
  <c r="N122" i="1"/>
  <c r="N110" i="1"/>
  <c r="N98" i="1"/>
  <c r="N86" i="1"/>
  <c r="N74" i="1"/>
  <c r="N62" i="1"/>
  <c r="N50" i="1"/>
  <c r="O217" i="1"/>
  <c r="O205" i="1"/>
  <c r="O193" i="1"/>
  <c r="O181" i="1"/>
  <c r="O169" i="1"/>
  <c r="O157" i="1"/>
  <c r="O145" i="1"/>
  <c r="O133" i="1"/>
  <c r="O121" i="1"/>
  <c r="O109" i="1"/>
  <c r="O97" i="1"/>
  <c r="O85" i="1"/>
  <c r="O73" i="1"/>
  <c r="O61" i="1"/>
  <c r="O49" i="1"/>
  <c r="O45" i="1"/>
  <c r="N201" i="1"/>
  <c r="N189" i="1"/>
  <c r="N177" i="1"/>
  <c r="N165" i="1"/>
  <c r="N153" i="1"/>
  <c r="N141" i="1"/>
  <c r="N129" i="1"/>
  <c r="N117" i="1"/>
  <c r="N105" i="1"/>
  <c r="N93" i="1"/>
  <c r="N81" i="1"/>
  <c r="N69" i="1"/>
  <c r="N57" i="1"/>
  <c r="O224" i="1"/>
  <c r="O212" i="1"/>
  <c r="O200" i="1"/>
  <c r="O188" i="1"/>
  <c r="O176" i="1"/>
  <c r="O164" i="1"/>
  <c r="O152" i="1"/>
  <c r="O140" i="1"/>
  <c r="O128" i="1"/>
  <c r="O116" i="1"/>
  <c r="O104" i="1"/>
  <c r="O92" i="1"/>
  <c r="O80" i="1"/>
  <c r="O68" i="1"/>
  <c r="O56" i="1"/>
  <c r="N140" i="1"/>
  <c r="N128" i="1"/>
  <c r="N116" i="1"/>
  <c r="N104" i="1"/>
  <c r="N92" i="1"/>
  <c r="N80" i="1"/>
  <c r="N68" i="1"/>
  <c r="N56" i="1"/>
  <c r="O223" i="1"/>
  <c r="O211" i="1"/>
  <c r="O199" i="1"/>
  <c r="O187" i="1"/>
  <c r="O175" i="1"/>
  <c r="O163" i="1"/>
  <c r="O151" i="1"/>
  <c r="O139" i="1"/>
  <c r="O127" i="1"/>
  <c r="O115" i="1"/>
  <c r="O103" i="1"/>
  <c r="O91" i="1"/>
  <c r="O79" i="1"/>
  <c r="O67" i="1"/>
  <c r="K12" i="1"/>
  <c r="I396" i="1"/>
  <c r="I389" i="1"/>
  <c r="I348" i="1"/>
  <c r="I340" i="1"/>
  <c r="I330" i="1"/>
  <c r="I308" i="1"/>
  <c r="I228" i="1"/>
  <c r="I220" i="1"/>
  <c r="I366" i="1"/>
  <c r="I160" i="1"/>
  <c r="I102" i="1"/>
  <c r="I72" i="1"/>
  <c r="J42" i="1"/>
  <c r="J335" i="1"/>
  <c r="I292" i="1"/>
  <c r="J265" i="1"/>
  <c r="I281" i="1"/>
  <c r="J217" i="1"/>
  <c r="I272" i="1"/>
  <c r="J169" i="1"/>
  <c r="I252" i="1"/>
  <c r="J58" i="1"/>
  <c r="I198" i="1"/>
  <c r="I401" i="1"/>
  <c r="I342" i="1"/>
  <c r="I284" i="1"/>
  <c r="I224" i="1"/>
  <c r="I101" i="1"/>
  <c r="J263" i="1"/>
  <c r="I400" i="1"/>
  <c r="I341" i="1"/>
  <c r="I282" i="1"/>
  <c r="I222" i="1"/>
  <c r="I76" i="1"/>
  <c r="J226" i="1"/>
  <c r="I390" i="1"/>
  <c r="I332" i="1"/>
  <c r="I276" i="1"/>
  <c r="I216" i="1"/>
  <c r="I44" i="1"/>
  <c r="J178" i="1"/>
  <c r="I377" i="1"/>
  <c r="I318" i="1"/>
  <c r="I260" i="1"/>
  <c r="I188" i="1"/>
  <c r="J373" i="1"/>
  <c r="J130" i="1"/>
  <c r="I372" i="1"/>
  <c r="I316" i="1"/>
  <c r="I257" i="1"/>
  <c r="I186" i="1"/>
  <c r="J371" i="1"/>
  <c r="J121" i="1"/>
  <c r="I368" i="1"/>
  <c r="I312" i="1"/>
  <c r="I256" i="1"/>
  <c r="I161" i="1"/>
  <c r="J337" i="1"/>
  <c r="J59" i="1"/>
  <c r="I364" i="1"/>
  <c r="I305" i="1"/>
  <c r="I246" i="1"/>
  <c r="I132" i="1"/>
  <c r="J301" i="1"/>
  <c r="I360" i="1"/>
  <c r="I304" i="1"/>
  <c r="I245" i="1"/>
  <c r="I128" i="1"/>
  <c r="J299" i="1"/>
  <c r="I172" i="1"/>
  <c r="I140" i="1"/>
  <c r="I113" i="1"/>
  <c r="I84" i="1"/>
  <c r="I54" i="1"/>
  <c r="J385" i="1"/>
  <c r="J349" i="1"/>
  <c r="J313" i="1"/>
  <c r="J277" i="1"/>
  <c r="J239" i="1"/>
  <c r="J191" i="1"/>
  <c r="J143" i="1"/>
  <c r="J83" i="1"/>
  <c r="I197" i="1"/>
  <c r="I168" i="1"/>
  <c r="I138" i="1"/>
  <c r="I112" i="1"/>
  <c r="I80" i="1"/>
  <c r="I53" i="1"/>
  <c r="J383" i="1"/>
  <c r="J347" i="1"/>
  <c r="J311" i="1"/>
  <c r="J275" i="1"/>
  <c r="J238" i="1"/>
  <c r="J190" i="1"/>
  <c r="J142" i="1"/>
  <c r="J82" i="1"/>
  <c r="I196" i="1"/>
  <c r="I164" i="1"/>
  <c r="I137" i="1"/>
  <c r="I108" i="1"/>
  <c r="I78" i="1"/>
  <c r="I52" i="1"/>
  <c r="J382" i="1"/>
  <c r="J346" i="1"/>
  <c r="J310" i="1"/>
  <c r="J274" i="1"/>
  <c r="J229" i="1"/>
  <c r="J181" i="1"/>
  <c r="J133" i="1"/>
  <c r="J71" i="1"/>
  <c r="I392" i="1"/>
  <c r="I365" i="1"/>
  <c r="I336" i="1"/>
  <c r="I306" i="1"/>
  <c r="I280" i="1"/>
  <c r="I248" i="1"/>
  <c r="I221" i="1"/>
  <c r="I192" i="1"/>
  <c r="I162" i="1"/>
  <c r="I136" i="1"/>
  <c r="I104" i="1"/>
  <c r="I77" i="1"/>
  <c r="I48" i="1"/>
  <c r="J381" i="1"/>
  <c r="J345" i="1"/>
  <c r="J309" i="1"/>
  <c r="J273" i="1"/>
  <c r="J227" i="1"/>
  <c r="J179" i="1"/>
  <c r="J131" i="1"/>
  <c r="J70" i="1"/>
  <c r="C38" i="1"/>
  <c r="I388" i="1"/>
  <c r="I356" i="1"/>
  <c r="I329" i="1"/>
  <c r="I300" i="1"/>
  <c r="I270" i="1"/>
  <c r="I244" i="1"/>
  <c r="I212" i="1"/>
  <c r="I185" i="1"/>
  <c r="I156" i="1"/>
  <c r="I126" i="1"/>
  <c r="I100" i="1"/>
  <c r="I68" i="1"/>
  <c r="J47" i="1"/>
  <c r="J370" i="1"/>
  <c r="J334" i="1"/>
  <c r="J298" i="1"/>
  <c r="J262" i="1"/>
  <c r="J215" i="1"/>
  <c r="J167" i="1"/>
  <c r="J119" i="1"/>
  <c r="I384" i="1"/>
  <c r="I354" i="1"/>
  <c r="I328" i="1"/>
  <c r="I296" i="1"/>
  <c r="I269" i="1"/>
  <c r="I240" i="1"/>
  <c r="I210" i="1"/>
  <c r="I184" i="1"/>
  <c r="I152" i="1"/>
  <c r="I125" i="1"/>
  <c r="I96" i="1"/>
  <c r="I66" i="1"/>
  <c r="J46" i="1"/>
  <c r="J369" i="1"/>
  <c r="J333" i="1"/>
  <c r="J297" i="1"/>
  <c r="J261" i="1"/>
  <c r="J214" i="1"/>
  <c r="J166" i="1"/>
  <c r="J118" i="1"/>
  <c r="I380" i="1"/>
  <c r="I353" i="1"/>
  <c r="I324" i="1"/>
  <c r="I294" i="1"/>
  <c r="I268" i="1"/>
  <c r="I236" i="1"/>
  <c r="I209" i="1"/>
  <c r="I180" i="1"/>
  <c r="I150" i="1"/>
  <c r="I124" i="1"/>
  <c r="I92" i="1"/>
  <c r="I65" i="1"/>
  <c r="J397" i="1"/>
  <c r="J361" i="1"/>
  <c r="J325" i="1"/>
  <c r="J289" i="1"/>
  <c r="J253" i="1"/>
  <c r="J205" i="1"/>
  <c r="J157" i="1"/>
  <c r="J107" i="1"/>
  <c r="I378" i="1"/>
  <c r="I352" i="1"/>
  <c r="I320" i="1"/>
  <c r="I293" i="1"/>
  <c r="I264" i="1"/>
  <c r="I234" i="1"/>
  <c r="I208" i="1"/>
  <c r="I176" i="1"/>
  <c r="I149" i="1"/>
  <c r="I120" i="1"/>
  <c r="I90" i="1"/>
  <c r="I64" i="1"/>
  <c r="J395" i="1"/>
  <c r="J359" i="1"/>
  <c r="J323" i="1"/>
  <c r="J287" i="1"/>
  <c r="J251" i="1"/>
  <c r="J203" i="1"/>
  <c r="J155" i="1"/>
  <c r="J106" i="1"/>
  <c r="I233" i="1"/>
  <c r="I204" i="1"/>
  <c r="I174" i="1"/>
  <c r="I148" i="1"/>
  <c r="I116" i="1"/>
  <c r="I89" i="1"/>
  <c r="I60" i="1"/>
  <c r="J394" i="1"/>
  <c r="J358" i="1"/>
  <c r="J322" i="1"/>
  <c r="J286" i="1"/>
  <c r="J250" i="1"/>
  <c r="J202" i="1"/>
  <c r="J154" i="1"/>
  <c r="J95" i="1"/>
  <c r="I42" i="1"/>
  <c r="I376" i="1"/>
  <c r="I344" i="1"/>
  <c r="I317" i="1"/>
  <c r="I288" i="1"/>
  <c r="I258" i="1"/>
  <c r="I232" i="1"/>
  <c r="I200" i="1"/>
  <c r="I173" i="1"/>
  <c r="I144" i="1"/>
  <c r="I114" i="1"/>
  <c r="I88" i="1"/>
  <c r="I56" i="1"/>
  <c r="J393" i="1"/>
  <c r="J357" i="1"/>
  <c r="J321" i="1"/>
  <c r="J285" i="1"/>
  <c r="J241" i="1"/>
  <c r="J193" i="1"/>
  <c r="J145" i="1"/>
  <c r="J94" i="1"/>
  <c r="I399" i="1"/>
  <c r="I387" i="1"/>
  <c r="I375" i="1"/>
  <c r="I363" i="1"/>
  <c r="I351" i="1"/>
  <c r="I339" i="1"/>
  <c r="I327" i="1"/>
  <c r="I315" i="1"/>
  <c r="I303" i="1"/>
  <c r="I291" i="1"/>
  <c r="I279" i="1"/>
  <c r="I267" i="1"/>
  <c r="I255" i="1"/>
  <c r="I243" i="1"/>
  <c r="I231" i="1"/>
  <c r="I219" i="1"/>
  <c r="I207" i="1"/>
  <c r="I195" i="1"/>
  <c r="I183" i="1"/>
  <c r="I171" i="1"/>
  <c r="I159" i="1"/>
  <c r="I147" i="1"/>
  <c r="I135" i="1"/>
  <c r="I123" i="1"/>
  <c r="I111" i="1"/>
  <c r="I99" i="1"/>
  <c r="I87" i="1"/>
  <c r="I75" i="1"/>
  <c r="I63" i="1"/>
  <c r="I51" i="1"/>
  <c r="J45" i="1"/>
  <c r="J392" i="1"/>
  <c r="J380" i="1"/>
  <c r="J368" i="1"/>
  <c r="J356" i="1"/>
  <c r="J344" i="1"/>
  <c r="J332" i="1"/>
  <c r="J320" i="1"/>
  <c r="J308" i="1"/>
  <c r="J296" i="1"/>
  <c r="J284" i="1"/>
  <c r="J272" i="1"/>
  <c r="J260" i="1"/>
  <c r="J248" i="1"/>
  <c r="J236" i="1"/>
  <c r="J224" i="1"/>
  <c r="J212" i="1"/>
  <c r="J200" i="1"/>
  <c r="J188" i="1"/>
  <c r="J176" i="1"/>
  <c r="J164" i="1"/>
  <c r="J152" i="1"/>
  <c r="J140" i="1"/>
  <c r="J128" i="1"/>
  <c r="J116" i="1"/>
  <c r="J104" i="1"/>
  <c r="J92" i="1"/>
  <c r="J80" i="1"/>
  <c r="J68" i="1"/>
  <c r="J56" i="1"/>
  <c r="I398" i="1"/>
  <c r="I386" i="1"/>
  <c r="I374" i="1"/>
  <c r="I362" i="1"/>
  <c r="I350" i="1"/>
  <c r="I338" i="1"/>
  <c r="I326" i="1"/>
  <c r="I314" i="1"/>
  <c r="I302" i="1"/>
  <c r="I290" i="1"/>
  <c r="I278" i="1"/>
  <c r="I266" i="1"/>
  <c r="I254" i="1"/>
  <c r="I242" i="1"/>
  <c r="I230" i="1"/>
  <c r="I218" i="1"/>
  <c r="I206" i="1"/>
  <c r="I194" i="1"/>
  <c r="I182" i="1"/>
  <c r="I170" i="1"/>
  <c r="I158" i="1"/>
  <c r="I146" i="1"/>
  <c r="I134" i="1"/>
  <c r="I122" i="1"/>
  <c r="I110" i="1"/>
  <c r="I98" i="1"/>
  <c r="I86" i="1"/>
  <c r="I74" i="1"/>
  <c r="I62" i="1"/>
  <c r="I50" i="1"/>
  <c r="J44" i="1"/>
  <c r="J391" i="1"/>
  <c r="J379" i="1"/>
  <c r="J367" i="1"/>
  <c r="J355" i="1"/>
  <c r="J343" i="1"/>
  <c r="J331" i="1"/>
  <c r="J319" i="1"/>
  <c r="J307" i="1"/>
  <c r="J295" i="1"/>
  <c r="J283" i="1"/>
  <c r="J271" i="1"/>
  <c r="J259" i="1"/>
  <c r="J247" i="1"/>
  <c r="J235" i="1"/>
  <c r="J223" i="1"/>
  <c r="J211" i="1"/>
  <c r="J199" i="1"/>
  <c r="J187" i="1"/>
  <c r="J175" i="1"/>
  <c r="J163" i="1"/>
  <c r="J151" i="1"/>
  <c r="J139" i="1"/>
  <c r="J127" i="1"/>
  <c r="J115" i="1"/>
  <c r="J103" i="1"/>
  <c r="J91" i="1"/>
  <c r="J79" i="1"/>
  <c r="J67" i="1"/>
  <c r="J55" i="1"/>
  <c r="I397" i="1"/>
  <c r="I385" i="1"/>
  <c r="I373" i="1"/>
  <c r="I361" i="1"/>
  <c r="I349" i="1"/>
  <c r="I337" i="1"/>
  <c r="I325" i="1"/>
  <c r="I313" i="1"/>
  <c r="I301" i="1"/>
  <c r="I289" i="1"/>
  <c r="I277" i="1"/>
  <c r="I265" i="1"/>
  <c r="I253" i="1"/>
  <c r="I241" i="1"/>
  <c r="I229" i="1"/>
  <c r="I217" i="1"/>
  <c r="I205" i="1"/>
  <c r="I193" i="1"/>
  <c r="I181" i="1"/>
  <c r="I169" i="1"/>
  <c r="I157" i="1"/>
  <c r="I145" i="1"/>
  <c r="I133" i="1"/>
  <c r="I121" i="1"/>
  <c r="I109" i="1"/>
  <c r="I97" i="1"/>
  <c r="I85" i="1"/>
  <c r="I73" i="1"/>
  <c r="I61" i="1"/>
  <c r="I49" i="1"/>
  <c r="J43" i="1"/>
  <c r="J390" i="1"/>
  <c r="J378" i="1"/>
  <c r="J366" i="1"/>
  <c r="J354" i="1"/>
  <c r="J342" i="1"/>
  <c r="J330" i="1"/>
  <c r="J318" i="1"/>
  <c r="J306" i="1"/>
  <c r="J294" i="1"/>
  <c r="J282" i="1"/>
  <c r="J270" i="1"/>
  <c r="J258" i="1"/>
  <c r="J246" i="1"/>
  <c r="J234" i="1"/>
  <c r="J222" i="1"/>
  <c r="J210" i="1"/>
  <c r="J198" i="1"/>
  <c r="J186" i="1"/>
  <c r="J174" i="1"/>
  <c r="J162" i="1"/>
  <c r="J150" i="1"/>
  <c r="J138" i="1"/>
  <c r="J126" i="1"/>
  <c r="J114" i="1"/>
  <c r="J102" i="1"/>
  <c r="J90" i="1"/>
  <c r="J78" i="1"/>
  <c r="J66" i="1"/>
  <c r="J54" i="1"/>
  <c r="J401" i="1"/>
  <c r="J389" i="1"/>
  <c r="J377" i="1"/>
  <c r="J365" i="1"/>
  <c r="J353" i="1"/>
  <c r="J341" i="1"/>
  <c r="J329" i="1"/>
  <c r="J317" i="1"/>
  <c r="J305" i="1"/>
  <c r="J293" i="1"/>
  <c r="J281" i="1"/>
  <c r="J269" i="1"/>
  <c r="J257" i="1"/>
  <c r="J245" i="1"/>
  <c r="J233" i="1"/>
  <c r="J221" i="1"/>
  <c r="J209" i="1"/>
  <c r="J197" i="1"/>
  <c r="J185" i="1"/>
  <c r="J173" i="1"/>
  <c r="J161" i="1"/>
  <c r="J149" i="1"/>
  <c r="J137" i="1"/>
  <c r="J125" i="1"/>
  <c r="J113" i="1"/>
  <c r="J101" i="1"/>
  <c r="J89" i="1"/>
  <c r="J77" i="1"/>
  <c r="J65" i="1"/>
  <c r="J53" i="1"/>
  <c r="I395" i="1"/>
  <c r="I383" i="1"/>
  <c r="I371" i="1"/>
  <c r="I359" i="1"/>
  <c r="I347" i="1"/>
  <c r="I335" i="1"/>
  <c r="I323" i="1"/>
  <c r="I311" i="1"/>
  <c r="I299" i="1"/>
  <c r="I287" i="1"/>
  <c r="I275" i="1"/>
  <c r="I263" i="1"/>
  <c r="I251" i="1"/>
  <c r="I239" i="1"/>
  <c r="I227" i="1"/>
  <c r="I215" i="1"/>
  <c r="I203" i="1"/>
  <c r="I191" i="1"/>
  <c r="I179" i="1"/>
  <c r="I167" i="1"/>
  <c r="I155" i="1"/>
  <c r="I143" i="1"/>
  <c r="I131" i="1"/>
  <c r="I119" i="1"/>
  <c r="I107" i="1"/>
  <c r="I95" i="1"/>
  <c r="I83" i="1"/>
  <c r="I71" i="1"/>
  <c r="I59" i="1"/>
  <c r="I47" i="1"/>
  <c r="J400" i="1"/>
  <c r="J388" i="1"/>
  <c r="J376" i="1"/>
  <c r="J364" i="1"/>
  <c r="J352" i="1"/>
  <c r="J340" i="1"/>
  <c r="J328" i="1"/>
  <c r="J316" i="1"/>
  <c r="J304" i="1"/>
  <c r="J292" i="1"/>
  <c r="J280" i="1"/>
  <c r="J268" i="1"/>
  <c r="J256" i="1"/>
  <c r="J244" i="1"/>
  <c r="J232" i="1"/>
  <c r="J220" i="1"/>
  <c r="J208" i="1"/>
  <c r="J196" i="1"/>
  <c r="J184" i="1"/>
  <c r="J172" i="1"/>
  <c r="J160" i="1"/>
  <c r="J148" i="1"/>
  <c r="J136" i="1"/>
  <c r="J124" i="1"/>
  <c r="J112" i="1"/>
  <c r="J100" i="1"/>
  <c r="J88" i="1"/>
  <c r="J76" i="1"/>
  <c r="J64" i="1"/>
  <c r="J52" i="1"/>
  <c r="I394" i="1"/>
  <c r="I382" i="1"/>
  <c r="I370" i="1"/>
  <c r="I358" i="1"/>
  <c r="I346" i="1"/>
  <c r="I334" i="1"/>
  <c r="I322" i="1"/>
  <c r="I310" i="1"/>
  <c r="I298" i="1"/>
  <c r="I286" i="1"/>
  <c r="I274" i="1"/>
  <c r="I262" i="1"/>
  <c r="I250" i="1"/>
  <c r="I238" i="1"/>
  <c r="I226" i="1"/>
  <c r="I214" i="1"/>
  <c r="I202" i="1"/>
  <c r="I190" i="1"/>
  <c r="I178" i="1"/>
  <c r="I166" i="1"/>
  <c r="I154" i="1"/>
  <c r="I142" i="1"/>
  <c r="I130" i="1"/>
  <c r="I118" i="1"/>
  <c r="I106" i="1"/>
  <c r="I94" i="1"/>
  <c r="I82" i="1"/>
  <c r="I70" i="1"/>
  <c r="I58" i="1"/>
  <c r="I46" i="1"/>
  <c r="J399" i="1"/>
  <c r="J387" i="1"/>
  <c r="J375" i="1"/>
  <c r="J363" i="1"/>
  <c r="J351" i="1"/>
  <c r="J339" i="1"/>
  <c r="J327" i="1"/>
  <c r="J315" i="1"/>
  <c r="J303" i="1"/>
  <c r="J291" i="1"/>
  <c r="J279" i="1"/>
  <c r="J267" i="1"/>
  <c r="J255" i="1"/>
  <c r="J243" i="1"/>
  <c r="J231" i="1"/>
  <c r="J219" i="1"/>
  <c r="J207" i="1"/>
  <c r="J195" i="1"/>
  <c r="J183" i="1"/>
  <c r="J171" i="1"/>
  <c r="J159" i="1"/>
  <c r="J147" i="1"/>
  <c r="J135" i="1"/>
  <c r="J123" i="1"/>
  <c r="J111" i="1"/>
  <c r="J99" i="1"/>
  <c r="J87" i="1"/>
  <c r="J75" i="1"/>
  <c r="J63" i="1"/>
  <c r="J51" i="1"/>
  <c r="K11" i="1"/>
  <c r="K13" i="1" s="1"/>
  <c r="K16" i="1" s="1"/>
  <c r="K19" i="1" s="1"/>
  <c r="I393" i="1"/>
  <c r="I381" i="1"/>
  <c r="I369" i="1"/>
  <c r="I357" i="1"/>
  <c r="I345" i="1"/>
  <c r="I333" i="1"/>
  <c r="I321" i="1"/>
  <c r="I309" i="1"/>
  <c r="I297" i="1"/>
  <c r="I285" i="1"/>
  <c r="I273" i="1"/>
  <c r="I261" i="1"/>
  <c r="I249" i="1"/>
  <c r="I237" i="1"/>
  <c r="I225" i="1"/>
  <c r="I213" i="1"/>
  <c r="I201" i="1"/>
  <c r="I189" i="1"/>
  <c r="I177" i="1"/>
  <c r="I165" i="1"/>
  <c r="I153" i="1"/>
  <c r="I141" i="1"/>
  <c r="I129" i="1"/>
  <c r="I117" i="1"/>
  <c r="I105" i="1"/>
  <c r="I93" i="1"/>
  <c r="I81" i="1"/>
  <c r="I69" i="1"/>
  <c r="I57" i="1"/>
  <c r="I45" i="1"/>
  <c r="J398" i="1"/>
  <c r="J386" i="1"/>
  <c r="J374" i="1"/>
  <c r="J362" i="1"/>
  <c r="J350" i="1"/>
  <c r="J338" i="1"/>
  <c r="J326" i="1"/>
  <c r="J314" i="1"/>
  <c r="J302" i="1"/>
  <c r="J290" i="1"/>
  <c r="J278" i="1"/>
  <c r="J266" i="1"/>
  <c r="J254" i="1"/>
  <c r="J242" i="1"/>
  <c r="J230" i="1"/>
  <c r="J218" i="1"/>
  <c r="J206" i="1"/>
  <c r="J194" i="1"/>
  <c r="J182" i="1"/>
  <c r="J170" i="1"/>
  <c r="J158" i="1"/>
  <c r="J146" i="1"/>
  <c r="J134" i="1"/>
  <c r="J122" i="1"/>
  <c r="J110" i="1"/>
  <c r="J98" i="1"/>
  <c r="J86" i="1"/>
  <c r="J74" i="1"/>
  <c r="J62" i="1"/>
  <c r="J50" i="1"/>
  <c r="J109" i="1"/>
  <c r="J97" i="1"/>
  <c r="J85" i="1"/>
  <c r="J73" i="1"/>
  <c r="J61" i="1"/>
  <c r="J49" i="1"/>
  <c r="I391" i="1"/>
  <c r="I379" i="1"/>
  <c r="I367" i="1"/>
  <c r="I355" i="1"/>
  <c r="I343" i="1"/>
  <c r="I331" i="1"/>
  <c r="I319" i="1"/>
  <c r="I307" i="1"/>
  <c r="I295" i="1"/>
  <c r="I283" i="1"/>
  <c r="I271" i="1"/>
  <c r="I259" i="1"/>
  <c r="I247" i="1"/>
  <c r="I235" i="1"/>
  <c r="I223" i="1"/>
  <c r="I211" i="1"/>
  <c r="I199" i="1"/>
  <c r="I187" i="1"/>
  <c r="I175" i="1"/>
  <c r="I163" i="1"/>
  <c r="I151" i="1"/>
  <c r="I139" i="1"/>
  <c r="I127" i="1"/>
  <c r="I115" i="1"/>
  <c r="I103" i="1"/>
  <c r="I91" i="1"/>
  <c r="I79" i="1"/>
  <c r="I67" i="1"/>
  <c r="I55" i="1"/>
  <c r="I43" i="1"/>
  <c r="J396" i="1"/>
  <c r="J384" i="1"/>
  <c r="J372" i="1"/>
  <c r="J360" i="1"/>
  <c r="J348" i="1"/>
  <c r="J336" i="1"/>
  <c r="J324" i="1"/>
  <c r="J312" i="1"/>
  <c r="J300" i="1"/>
  <c r="J288" i="1"/>
  <c r="J276" i="1"/>
  <c r="J264" i="1"/>
  <c r="J252" i="1"/>
  <c r="J240" i="1"/>
  <c r="J228" i="1"/>
  <c r="J216" i="1"/>
  <c r="J204" i="1"/>
  <c r="J192" i="1"/>
  <c r="J180" i="1"/>
  <c r="J168" i="1"/>
  <c r="J156" i="1"/>
  <c r="J144" i="1"/>
  <c r="J132" i="1"/>
  <c r="J120" i="1"/>
  <c r="J108" i="1"/>
  <c r="J96" i="1"/>
  <c r="J84" i="1"/>
  <c r="J72" i="1"/>
  <c r="J60" i="1"/>
  <c r="J48" i="1"/>
  <c r="J249" i="1"/>
  <c r="J237" i="1"/>
  <c r="J225" i="1"/>
  <c r="J213" i="1"/>
  <c r="J201" i="1"/>
  <c r="J189" i="1"/>
  <c r="J177" i="1"/>
  <c r="J165" i="1"/>
  <c r="J153" i="1"/>
  <c r="J141" i="1"/>
  <c r="J129" i="1"/>
  <c r="J117" i="1"/>
  <c r="J105" i="1"/>
  <c r="J93" i="1"/>
  <c r="J81" i="1"/>
  <c r="J69" i="1"/>
  <c r="C39" i="1"/>
  <c r="O55" i="1" l="1"/>
  <c r="O57" i="1"/>
  <c r="O88" i="1"/>
  <c r="O108" i="1"/>
  <c r="O130" i="1"/>
  <c r="O153" i="1"/>
  <c r="O172" i="1"/>
  <c r="O194" i="1"/>
  <c r="O216" i="1"/>
  <c r="N58" i="1"/>
  <c r="N78" i="1"/>
  <c r="N101" i="1"/>
  <c r="N121" i="1"/>
  <c r="N143" i="1"/>
  <c r="N163" i="1"/>
  <c r="N181" i="1"/>
  <c r="N200" i="1"/>
  <c r="N218" i="1"/>
  <c r="N229" i="1"/>
  <c r="N237" i="1"/>
  <c r="O245" i="1"/>
  <c r="N253" i="1"/>
  <c r="N261" i="1"/>
  <c r="O269" i="1"/>
  <c r="N277" i="1"/>
  <c r="N285" i="1"/>
  <c r="O293" i="1"/>
  <c r="N301" i="1"/>
  <c r="N309" i="1"/>
  <c r="O317" i="1"/>
  <c r="N325" i="1"/>
  <c r="N333" i="1"/>
  <c r="O341" i="1"/>
  <c r="N349" i="1"/>
  <c r="N357" i="1"/>
  <c r="N364" i="1"/>
  <c r="O371" i="1"/>
  <c r="O378" i="1"/>
  <c r="N386" i="1"/>
  <c r="N393" i="1"/>
  <c r="N400" i="1"/>
  <c r="O227" i="1"/>
  <c r="N384" i="1"/>
  <c r="N76" i="1"/>
  <c r="N252" i="1"/>
  <c r="N356" i="1"/>
  <c r="R14" i="1"/>
  <c r="O60" i="1"/>
  <c r="O89" i="1"/>
  <c r="O111" i="1"/>
  <c r="O131" i="1"/>
  <c r="O154" i="1"/>
  <c r="O174" i="1"/>
  <c r="O195" i="1"/>
  <c r="O218" i="1"/>
  <c r="N60" i="1"/>
  <c r="N79" i="1"/>
  <c r="N102" i="1"/>
  <c r="N124" i="1"/>
  <c r="N144" i="1"/>
  <c r="N164" i="1"/>
  <c r="N184" i="1"/>
  <c r="N202" i="1"/>
  <c r="N219" i="1"/>
  <c r="N230" i="1"/>
  <c r="O237" i="1"/>
  <c r="N246" i="1"/>
  <c r="N254" i="1"/>
  <c r="O261" i="1"/>
  <c r="N270" i="1"/>
  <c r="N278" i="1"/>
  <c r="O285" i="1"/>
  <c r="N294" i="1"/>
  <c r="N302" i="1"/>
  <c r="O309" i="1"/>
  <c r="N318" i="1"/>
  <c r="N326" i="1"/>
  <c r="O333" i="1"/>
  <c r="N342" i="1"/>
  <c r="N350" i="1"/>
  <c r="O357" i="1"/>
  <c r="O364" i="1"/>
  <c r="N372" i="1"/>
  <c r="N379" i="1"/>
  <c r="O386" i="1"/>
  <c r="O393" i="1"/>
  <c r="O400" i="1"/>
  <c r="O209" i="1"/>
  <c r="N213" i="1"/>
  <c r="O275" i="1"/>
  <c r="O347" i="1"/>
  <c r="Q17" i="1"/>
  <c r="O38" i="1" s="1"/>
  <c r="O170" i="1"/>
  <c r="N198" i="1"/>
  <c r="O291" i="1"/>
  <c r="O339" i="1"/>
  <c r="N399" i="1"/>
  <c r="O64" i="1"/>
  <c r="O90" i="1"/>
  <c r="O112" i="1"/>
  <c r="O132" i="1"/>
  <c r="O155" i="1"/>
  <c r="O177" i="1"/>
  <c r="O196" i="1"/>
  <c r="O219" i="1"/>
  <c r="N61" i="1"/>
  <c r="N82" i="1"/>
  <c r="N103" i="1"/>
  <c r="N125" i="1"/>
  <c r="N145" i="1"/>
  <c r="N166" i="1"/>
  <c r="N185" i="1"/>
  <c r="N203" i="1"/>
  <c r="N220" i="1"/>
  <c r="O230" i="1"/>
  <c r="N238" i="1"/>
  <c r="O246" i="1"/>
  <c r="O254" i="1"/>
  <c r="N262" i="1"/>
  <c r="O270" i="1"/>
  <c r="O278" i="1"/>
  <c r="N286" i="1"/>
  <c r="O294" i="1"/>
  <c r="O302" i="1"/>
  <c r="N310" i="1"/>
  <c r="O318" i="1"/>
  <c r="O326" i="1"/>
  <c r="N334" i="1"/>
  <c r="O342" i="1"/>
  <c r="O350" i="1"/>
  <c r="N358" i="1"/>
  <c r="O365" i="1"/>
  <c r="O372" i="1"/>
  <c r="N380" i="1"/>
  <c r="N387" i="1"/>
  <c r="N394" i="1"/>
  <c r="O401" i="1"/>
  <c r="O48" i="1"/>
  <c r="O105" i="1"/>
  <c r="O168" i="1"/>
  <c r="N53" i="1"/>
  <c r="N137" i="1"/>
  <c r="N243" i="1"/>
  <c r="N315" i="1"/>
  <c r="O369" i="1"/>
  <c r="O210" i="1"/>
  <c r="N228" i="1"/>
  <c r="N332" i="1"/>
  <c r="O69" i="1"/>
  <c r="O93" i="1"/>
  <c r="O113" i="1"/>
  <c r="O136" i="1"/>
  <c r="O156" i="1"/>
  <c r="O178" i="1"/>
  <c r="O201" i="1"/>
  <c r="O220" i="1"/>
  <c r="N63" i="1"/>
  <c r="N85" i="1"/>
  <c r="N106" i="1"/>
  <c r="N126" i="1"/>
  <c r="N149" i="1"/>
  <c r="N167" i="1"/>
  <c r="N186" i="1"/>
  <c r="N206" i="1"/>
  <c r="N221" i="1"/>
  <c r="N231" i="1"/>
  <c r="O239" i="1"/>
  <c r="N247" i="1"/>
  <c r="N255" i="1"/>
  <c r="O263" i="1"/>
  <c r="N271" i="1"/>
  <c r="N279" i="1"/>
  <c r="O287" i="1"/>
  <c r="N295" i="1"/>
  <c r="N303" i="1"/>
  <c r="O311" i="1"/>
  <c r="N319" i="1"/>
  <c r="N327" i="1"/>
  <c r="O335" i="1"/>
  <c r="N343" i="1"/>
  <c r="N351" i="1"/>
  <c r="O358" i="1"/>
  <c r="N366" i="1"/>
  <c r="N373" i="1"/>
  <c r="O380" i="1"/>
  <c r="O387" i="1"/>
  <c r="O394" i="1"/>
  <c r="N402" i="1"/>
  <c r="N178" i="1"/>
  <c r="O323" i="1"/>
  <c r="N54" i="1"/>
  <c r="O267" i="1"/>
  <c r="N363" i="1"/>
  <c r="O72" i="1"/>
  <c r="O95" i="1"/>
  <c r="O114" i="1"/>
  <c r="O137" i="1"/>
  <c r="O159" i="1"/>
  <c r="O179" i="1"/>
  <c r="O202" i="1"/>
  <c r="O222" i="1"/>
  <c r="N64" i="1"/>
  <c r="N87" i="1"/>
  <c r="N108" i="1"/>
  <c r="N127" i="1"/>
  <c r="N150" i="1"/>
  <c r="N169" i="1"/>
  <c r="N187" i="1"/>
  <c r="N207" i="1"/>
  <c r="N223" i="1"/>
  <c r="O231" i="1"/>
  <c r="N240" i="1"/>
  <c r="N248" i="1"/>
  <c r="O255" i="1"/>
  <c r="N264" i="1"/>
  <c r="N272" i="1"/>
  <c r="O279" i="1"/>
  <c r="N288" i="1"/>
  <c r="N296" i="1"/>
  <c r="O303" i="1"/>
  <c r="N312" i="1"/>
  <c r="N320" i="1"/>
  <c r="O327" i="1"/>
  <c r="N336" i="1"/>
  <c r="N344" i="1"/>
  <c r="O351" i="1"/>
  <c r="O359" i="1"/>
  <c r="O366" i="1"/>
  <c r="N374" i="1"/>
  <c r="N381" i="1"/>
  <c r="N388" i="1"/>
  <c r="O395" i="1"/>
  <c r="O402" i="1"/>
  <c r="O251" i="1"/>
  <c r="N119" i="1"/>
  <c r="N284" i="1"/>
  <c r="N392" i="1"/>
  <c r="O74" i="1"/>
  <c r="O42" i="1" s="1"/>
  <c r="O96" i="1"/>
  <c r="O117" i="1"/>
  <c r="O138" i="1"/>
  <c r="O160" i="1"/>
  <c r="O180" i="1"/>
  <c r="O203" i="1"/>
  <c r="N46" i="1"/>
  <c r="N65" i="1"/>
  <c r="N88" i="1"/>
  <c r="N109" i="1"/>
  <c r="N130" i="1"/>
  <c r="N151" i="1"/>
  <c r="N171" i="1"/>
  <c r="N188" i="1"/>
  <c r="N208" i="1"/>
  <c r="N224" i="1"/>
  <c r="N232" i="1"/>
  <c r="O240" i="1"/>
  <c r="O248" i="1"/>
  <c r="N256" i="1"/>
  <c r="O264" i="1"/>
  <c r="O272" i="1"/>
  <c r="N280" i="1"/>
  <c r="O288" i="1"/>
  <c r="O296" i="1"/>
  <c r="N304" i="1"/>
  <c r="O312" i="1"/>
  <c r="O320" i="1"/>
  <c r="N328" i="1"/>
  <c r="O336" i="1"/>
  <c r="O344" i="1"/>
  <c r="N352" i="1"/>
  <c r="N360" i="1"/>
  <c r="N367" i="1"/>
  <c r="O374" i="1"/>
  <c r="O381" i="1"/>
  <c r="O388" i="1"/>
  <c r="N396" i="1"/>
  <c r="N403" i="1"/>
  <c r="N118" i="1"/>
  <c r="N291" i="1"/>
  <c r="N391" i="1"/>
  <c r="N96" i="1"/>
  <c r="N276" i="1"/>
  <c r="N370" i="1"/>
  <c r="O76" i="1"/>
  <c r="O98" i="1"/>
  <c r="O120" i="1"/>
  <c r="O141" i="1"/>
  <c r="O161" i="1"/>
  <c r="O184" i="1"/>
  <c r="O204" i="1"/>
  <c r="N47" i="1"/>
  <c r="N70" i="1"/>
  <c r="N89" i="1"/>
  <c r="N111" i="1"/>
  <c r="N133" i="1"/>
  <c r="N152" i="1"/>
  <c r="N172" i="1"/>
  <c r="N192" i="1"/>
  <c r="N209" i="1"/>
  <c r="N225" i="1"/>
  <c r="O233" i="1"/>
  <c r="N241" i="1"/>
  <c r="N249" i="1"/>
  <c r="O257" i="1"/>
  <c r="N265" i="1"/>
  <c r="N273" i="1"/>
  <c r="O281" i="1"/>
  <c r="N289" i="1"/>
  <c r="N297" i="1"/>
  <c r="O305" i="1"/>
  <c r="N313" i="1"/>
  <c r="N321" i="1"/>
  <c r="O329" i="1"/>
  <c r="N337" i="1"/>
  <c r="N345" i="1"/>
  <c r="O353" i="1"/>
  <c r="O360" i="1"/>
  <c r="N368" i="1"/>
  <c r="N375" i="1"/>
  <c r="N382" i="1"/>
  <c r="O389" i="1"/>
  <c r="O396" i="1"/>
  <c r="N404" i="1"/>
  <c r="O82" i="1"/>
  <c r="O146" i="1"/>
  <c r="N73" i="1"/>
  <c r="N196" i="1"/>
  <c r="N267" i="1"/>
  <c r="O299" i="1"/>
  <c r="N339" i="1"/>
  <c r="O376" i="1"/>
  <c r="O83" i="1"/>
  <c r="O126" i="1"/>
  <c r="O191" i="1"/>
  <c r="N159" i="1"/>
  <c r="O243" i="1"/>
  <c r="O315" i="1"/>
  <c r="O384" i="1"/>
  <c r="O78" i="1"/>
  <c r="O99" i="1"/>
  <c r="O122" i="1"/>
  <c r="O143" i="1"/>
  <c r="O162" i="1"/>
  <c r="O185" i="1"/>
  <c r="O207" i="1"/>
  <c r="N48" i="1"/>
  <c r="N71" i="1"/>
  <c r="N91" i="1"/>
  <c r="N112" i="1"/>
  <c r="N135" i="1"/>
  <c r="N155" i="1"/>
  <c r="N173" i="1"/>
  <c r="N193" i="1"/>
  <c r="N211" i="1"/>
  <c r="O225" i="1"/>
  <c r="N234" i="1"/>
  <c r="N242" i="1"/>
  <c r="O249" i="1"/>
  <c r="N258" i="1"/>
  <c r="N266" i="1"/>
  <c r="O273" i="1"/>
  <c r="N282" i="1"/>
  <c r="N290" i="1"/>
  <c r="O297" i="1"/>
  <c r="N306" i="1"/>
  <c r="N314" i="1"/>
  <c r="O321" i="1"/>
  <c r="N330" i="1"/>
  <c r="N338" i="1"/>
  <c r="O345" i="1"/>
  <c r="N354" i="1"/>
  <c r="N361" i="1"/>
  <c r="O368" i="1"/>
  <c r="O375" i="1"/>
  <c r="O382" i="1"/>
  <c r="N390" i="1"/>
  <c r="N397" i="1"/>
  <c r="O404" i="1"/>
  <c r="N95" i="1"/>
  <c r="N235" i="1"/>
  <c r="N283" i="1"/>
  <c r="O362" i="1"/>
  <c r="O147" i="1"/>
  <c r="N214" i="1"/>
  <c r="N300" i="1"/>
  <c r="N348" i="1"/>
  <c r="O81" i="1"/>
  <c r="O100" i="1"/>
  <c r="O123" i="1"/>
  <c r="O144" i="1"/>
  <c r="O165" i="1"/>
  <c r="O186" i="1"/>
  <c r="O208" i="1"/>
  <c r="N49" i="1"/>
  <c r="N72" i="1"/>
  <c r="N94" i="1"/>
  <c r="N113" i="1"/>
  <c r="N136" i="1"/>
  <c r="N156" i="1"/>
  <c r="N174" i="1"/>
  <c r="N195" i="1"/>
  <c r="N212" i="1"/>
  <c r="N226" i="1"/>
  <c r="O234" i="1"/>
  <c r="O242" i="1"/>
  <c r="N250" i="1"/>
  <c r="O258" i="1"/>
  <c r="O266" i="1"/>
  <c r="N274" i="1"/>
  <c r="O282" i="1"/>
  <c r="O290" i="1"/>
  <c r="N298" i="1"/>
  <c r="O306" i="1"/>
  <c r="O314" i="1"/>
  <c r="N322" i="1"/>
  <c r="O330" i="1"/>
  <c r="O338" i="1"/>
  <c r="N346" i="1"/>
  <c r="O354" i="1"/>
  <c r="N362" i="1"/>
  <c r="N369" i="1"/>
  <c r="N376" i="1"/>
  <c r="O383" i="1"/>
  <c r="O390" i="1"/>
  <c r="N398" i="1"/>
  <c r="N45" i="1"/>
  <c r="O124" i="1"/>
  <c r="O189" i="1"/>
  <c r="N157" i="1"/>
  <c r="N259" i="1"/>
  <c r="N307" i="1"/>
  <c r="N355" i="1"/>
  <c r="O398" i="1"/>
  <c r="O106" i="1"/>
  <c r="N139" i="1"/>
  <c r="N236" i="1"/>
  <c r="N308" i="1"/>
  <c r="O377" i="1"/>
  <c r="O51" i="1"/>
  <c r="O84" i="1"/>
  <c r="O107" i="1"/>
  <c r="O129" i="1"/>
  <c r="O148" i="1"/>
  <c r="O171" i="1"/>
  <c r="O192" i="1"/>
  <c r="O213" i="1"/>
  <c r="N55" i="1"/>
  <c r="N77" i="1"/>
  <c r="N97" i="1"/>
  <c r="N120" i="1"/>
  <c r="N142" i="1"/>
  <c r="N160" i="1"/>
  <c r="N180" i="1"/>
  <c r="N199" i="1"/>
  <c r="N215" i="1"/>
  <c r="O228" i="1"/>
  <c r="O236" i="1"/>
  <c r="N244" i="1"/>
  <c r="O252" i="1"/>
  <c r="O260" i="1"/>
  <c r="N268" i="1"/>
  <c r="O276" i="1"/>
  <c r="O284" i="1"/>
  <c r="N292" i="1"/>
  <c r="O300" i="1"/>
  <c r="O308" i="1"/>
  <c r="N316" i="1"/>
  <c r="O324" i="1"/>
  <c r="O332" i="1"/>
  <c r="N340" i="1"/>
  <c r="O348" i="1"/>
  <c r="O356" i="1"/>
  <c r="O363" i="1"/>
  <c r="O370" i="1"/>
  <c r="N378" i="1"/>
  <c r="N385" i="1"/>
  <c r="O392" i="1"/>
  <c r="O399" i="1"/>
  <c r="N331" i="1"/>
  <c r="O50" i="1"/>
  <c r="N179" i="1"/>
  <c r="N260" i="1"/>
  <c r="N324" i="1"/>
  <c r="O41" i="1"/>
  <c r="G45" i="1"/>
  <c r="G49" i="1"/>
  <c r="G53" i="1"/>
  <c r="G57" i="1"/>
  <c r="G61" i="1"/>
  <c r="G65" i="1"/>
  <c r="G69" i="1"/>
  <c r="G73" i="1"/>
  <c r="G77" i="1"/>
  <c r="G81" i="1"/>
  <c r="G85" i="1"/>
  <c r="G89" i="1"/>
  <c r="G93" i="1"/>
  <c r="G97" i="1"/>
  <c r="G101" i="1"/>
  <c r="G105" i="1"/>
  <c r="G109" i="1"/>
  <c r="G113" i="1"/>
  <c r="G117" i="1"/>
  <c r="G121" i="1"/>
  <c r="G125" i="1"/>
  <c r="G129" i="1"/>
  <c r="G133" i="1"/>
  <c r="G137" i="1"/>
  <c r="G141" i="1"/>
  <c r="G145" i="1"/>
  <c r="G149" i="1"/>
  <c r="G153" i="1"/>
  <c r="G157" i="1"/>
  <c r="G161" i="1"/>
  <c r="G165" i="1"/>
  <c r="G169" i="1"/>
  <c r="G173" i="1"/>
  <c r="G177" i="1"/>
  <c r="G181" i="1"/>
  <c r="G185" i="1"/>
  <c r="G189" i="1"/>
  <c r="G193" i="1"/>
  <c r="G197" i="1"/>
  <c r="G201" i="1"/>
  <c r="G205" i="1"/>
  <c r="G209" i="1"/>
  <c r="G213" i="1"/>
  <c r="G217" i="1"/>
  <c r="G221" i="1"/>
  <c r="G225" i="1"/>
  <c r="G229" i="1"/>
  <c r="G233" i="1"/>
  <c r="G237" i="1"/>
  <c r="G241" i="1"/>
  <c r="G245" i="1"/>
  <c r="G249" i="1"/>
  <c r="G253" i="1"/>
  <c r="G257" i="1"/>
  <c r="G261" i="1"/>
  <c r="G265" i="1"/>
  <c r="G269" i="1"/>
  <c r="G273" i="1"/>
  <c r="G277" i="1"/>
  <c r="G281" i="1"/>
  <c r="G285" i="1"/>
  <c r="G289" i="1"/>
  <c r="G293" i="1"/>
  <c r="G297" i="1"/>
  <c r="G301" i="1"/>
  <c r="G305" i="1"/>
  <c r="G309" i="1"/>
  <c r="G313" i="1"/>
  <c r="G317" i="1"/>
  <c r="G321" i="1"/>
  <c r="G325" i="1"/>
  <c r="G329" i="1"/>
  <c r="G333" i="1"/>
  <c r="G337" i="1"/>
  <c r="G341" i="1"/>
  <c r="G345" i="1"/>
  <c r="G349" i="1"/>
  <c r="G353" i="1"/>
  <c r="G357" i="1"/>
  <c r="G361" i="1"/>
  <c r="G365" i="1"/>
  <c r="G369" i="1"/>
  <c r="G373" i="1"/>
  <c r="G377" i="1"/>
  <c r="G381" i="1"/>
  <c r="F46" i="1"/>
  <c r="F50" i="1"/>
  <c r="F54" i="1"/>
  <c r="F58" i="1"/>
  <c r="F62" i="1"/>
  <c r="F66" i="1"/>
  <c r="F70" i="1"/>
  <c r="F74" i="1"/>
  <c r="F78" i="1"/>
  <c r="F82" i="1"/>
  <c r="F86" i="1"/>
  <c r="F90" i="1"/>
  <c r="F94" i="1"/>
  <c r="F98" i="1"/>
  <c r="F102" i="1"/>
  <c r="F106" i="1"/>
  <c r="F110" i="1"/>
  <c r="F114" i="1"/>
  <c r="F118" i="1"/>
  <c r="F122" i="1"/>
  <c r="F126" i="1"/>
  <c r="F130" i="1"/>
  <c r="F134" i="1"/>
  <c r="F138" i="1"/>
  <c r="F142" i="1"/>
  <c r="F146" i="1"/>
  <c r="F150" i="1"/>
  <c r="F154" i="1"/>
  <c r="F158" i="1"/>
  <c r="F162" i="1"/>
  <c r="F166" i="1"/>
  <c r="F170" i="1"/>
  <c r="F174" i="1"/>
  <c r="F178" i="1"/>
  <c r="F182" i="1"/>
  <c r="F186" i="1"/>
  <c r="F190" i="1"/>
  <c r="F194" i="1"/>
  <c r="F198" i="1"/>
  <c r="F202" i="1"/>
  <c r="F206" i="1"/>
  <c r="F210" i="1"/>
  <c r="F214" i="1"/>
  <c r="F218" i="1"/>
  <c r="F222" i="1"/>
  <c r="F226" i="1"/>
  <c r="F230" i="1"/>
  <c r="F234" i="1"/>
  <c r="F238" i="1"/>
  <c r="F242" i="1"/>
  <c r="F246" i="1"/>
  <c r="F250" i="1"/>
  <c r="F254" i="1"/>
  <c r="F258" i="1"/>
  <c r="F262" i="1"/>
  <c r="F266" i="1"/>
  <c r="F270" i="1"/>
  <c r="F274" i="1"/>
  <c r="F278" i="1"/>
  <c r="F282" i="1"/>
  <c r="F286" i="1"/>
  <c r="F290" i="1"/>
  <c r="F294" i="1"/>
  <c r="F298" i="1"/>
  <c r="F302" i="1"/>
  <c r="F306" i="1"/>
  <c r="F310" i="1"/>
  <c r="F314" i="1"/>
  <c r="F318" i="1"/>
  <c r="F322" i="1"/>
  <c r="F326" i="1"/>
  <c r="F330" i="1"/>
  <c r="F334" i="1"/>
  <c r="F338" i="1"/>
  <c r="F342" i="1"/>
  <c r="F346" i="1"/>
  <c r="F350" i="1"/>
  <c r="F354" i="1"/>
  <c r="F358" i="1"/>
  <c r="F362" i="1"/>
  <c r="F366" i="1"/>
  <c r="F370" i="1"/>
  <c r="F374" i="1"/>
  <c r="F378" i="1"/>
  <c r="F382" i="1"/>
  <c r="G46" i="1"/>
  <c r="G50" i="1"/>
  <c r="G54" i="1"/>
  <c r="G58" i="1"/>
  <c r="G62" i="1"/>
  <c r="G66" i="1"/>
  <c r="G70" i="1"/>
  <c r="G74" i="1"/>
  <c r="G78" i="1"/>
  <c r="G82" i="1"/>
  <c r="G86" i="1"/>
  <c r="G90" i="1"/>
  <c r="G94" i="1"/>
  <c r="G98" i="1"/>
  <c r="G102" i="1"/>
  <c r="G106" i="1"/>
  <c r="G110" i="1"/>
  <c r="G114" i="1"/>
  <c r="G118" i="1"/>
  <c r="G122" i="1"/>
  <c r="G126" i="1"/>
  <c r="G130" i="1"/>
  <c r="G134" i="1"/>
  <c r="G138" i="1"/>
  <c r="G142" i="1"/>
  <c r="G146" i="1"/>
  <c r="G150" i="1"/>
  <c r="G154" i="1"/>
  <c r="G158" i="1"/>
  <c r="G162" i="1"/>
  <c r="G166" i="1"/>
  <c r="G170" i="1"/>
  <c r="G174" i="1"/>
  <c r="G178" i="1"/>
  <c r="G182" i="1"/>
  <c r="G186" i="1"/>
  <c r="G190" i="1"/>
  <c r="G194" i="1"/>
  <c r="G198" i="1"/>
  <c r="G202" i="1"/>
  <c r="G206" i="1"/>
  <c r="G210" i="1"/>
  <c r="G214" i="1"/>
  <c r="G218" i="1"/>
  <c r="G222" i="1"/>
  <c r="G226" i="1"/>
  <c r="G230" i="1"/>
  <c r="G234" i="1"/>
  <c r="G238" i="1"/>
  <c r="G242" i="1"/>
  <c r="G246" i="1"/>
  <c r="G250" i="1"/>
  <c r="G254" i="1"/>
  <c r="G258" i="1"/>
  <c r="G262" i="1"/>
  <c r="G266" i="1"/>
  <c r="G270" i="1"/>
  <c r="G274" i="1"/>
  <c r="G278" i="1"/>
  <c r="G282" i="1"/>
  <c r="G286" i="1"/>
  <c r="G290" i="1"/>
  <c r="G294" i="1"/>
  <c r="G298" i="1"/>
  <c r="G302" i="1"/>
  <c r="G306" i="1"/>
  <c r="G310" i="1"/>
  <c r="G314" i="1"/>
  <c r="G318" i="1"/>
  <c r="G322" i="1"/>
  <c r="G326" i="1"/>
  <c r="G330" i="1"/>
  <c r="G334" i="1"/>
  <c r="G338" i="1"/>
  <c r="G342" i="1"/>
  <c r="G346" i="1"/>
  <c r="G350" i="1"/>
  <c r="G354" i="1"/>
  <c r="G358" i="1"/>
  <c r="G362" i="1"/>
  <c r="G366" i="1"/>
  <c r="G370" i="1"/>
  <c r="G374" i="1"/>
  <c r="G378" i="1"/>
  <c r="G47" i="1"/>
  <c r="F53" i="1"/>
  <c r="F60" i="1"/>
  <c r="F67" i="1"/>
  <c r="G72" i="1"/>
  <c r="G79" i="1"/>
  <c r="F85" i="1"/>
  <c r="F92" i="1"/>
  <c r="F99" i="1"/>
  <c r="G104" i="1"/>
  <c r="G111" i="1"/>
  <c r="F117" i="1"/>
  <c r="F124" i="1"/>
  <c r="F131" i="1"/>
  <c r="G136" i="1"/>
  <c r="G143" i="1"/>
  <c r="F149" i="1"/>
  <c r="F156" i="1"/>
  <c r="F163" i="1"/>
  <c r="G168" i="1"/>
  <c r="G175" i="1"/>
  <c r="F181" i="1"/>
  <c r="F188" i="1"/>
  <c r="F195" i="1"/>
  <c r="G200" i="1"/>
  <c r="G207" i="1"/>
  <c r="F213" i="1"/>
  <c r="F220" i="1"/>
  <c r="F227" i="1"/>
  <c r="G232" i="1"/>
  <c r="G239" i="1"/>
  <c r="F245" i="1"/>
  <c r="F252" i="1"/>
  <c r="F259" i="1"/>
  <c r="G264" i="1"/>
  <c r="G271" i="1"/>
  <c r="F277" i="1"/>
  <c r="F284" i="1"/>
  <c r="F291" i="1"/>
  <c r="G296" i="1"/>
  <c r="G303" i="1"/>
  <c r="F309" i="1"/>
  <c r="F316" i="1"/>
  <c r="F323" i="1"/>
  <c r="G328" i="1"/>
  <c r="G335" i="1"/>
  <c r="F341" i="1"/>
  <c r="F348" i="1"/>
  <c r="F355" i="1"/>
  <c r="G360" i="1"/>
  <c r="G367" i="1"/>
  <c r="F373" i="1"/>
  <c r="F380" i="1"/>
  <c r="F385" i="1"/>
  <c r="F389" i="1"/>
  <c r="F393" i="1"/>
  <c r="F397" i="1"/>
  <c r="F401" i="1"/>
  <c r="G280" i="1"/>
  <c r="F48" i="1"/>
  <c r="F55" i="1"/>
  <c r="G60" i="1"/>
  <c r="G67" i="1"/>
  <c r="F73" i="1"/>
  <c r="F80" i="1"/>
  <c r="F87" i="1"/>
  <c r="G92" i="1"/>
  <c r="G99" i="1"/>
  <c r="F105" i="1"/>
  <c r="F112" i="1"/>
  <c r="F119" i="1"/>
  <c r="G124" i="1"/>
  <c r="G131" i="1"/>
  <c r="F137" i="1"/>
  <c r="F144" i="1"/>
  <c r="F151" i="1"/>
  <c r="G156" i="1"/>
  <c r="G163" i="1"/>
  <c r="F169" i="1"/>
  <c r="F176" i="1"/>
  <c r="F183" i="1"/>
  <c r="G188" i="1"/>
  <c r="G195" i="1"/>
  <c r="F201" i="1"/>
  <c r="F208" i="1"/>
  <c r="F215" i="1"/>
  <c r="G220" i="1"/>
  <c r="G227" i="1"/>
  <c r="F233" i="1"/>
  <c r="F240" i="1"/>
  <c r="F247" i="1"/>
  <c r="G252" i="1"/>
  <c r="G259" i="1"/>
  <c r="F265" i="1"/>
  <c r="F272" i="1"/>
  <c r="F279" i="1"/>
  <c r="G284" i="1"/>
  <c r="G291" i="1"/>
  <c r="F297" i="1"/>
  <c r="F304" i="1"/>
  <c r="F311" i="1"/>
  <c r="G316" i="1"/>
  <c r="G323" i="1"/>
  <c r="F329" i="1"/>
  <c r="F336" i="1"/>
  <c r="F343" i="1"/>
  <c r="G348" i="1"/>
  <c r="G355" i="1"/>
  <c r="F361" i="1"/>
  <c r="F368" i="1"/>
  <c r="F375" i="1"/>
  <c r="G380" i="1"/>
  <c r="G385" i="1"/>
  <c r="G389" i="1"/>
  <c r="G393" i="1"/>
  <c r="G397" i="1"/>
  <c r="G401" i="1"/>
  <c r="F51" i="1"/>
  <c r="F76" i="1"/>
  <c r="F108" i="1"/>
  <c r="F140" i="1"/>
  <c r="F172" i="1"/>
  <c r="F204" i="1"/>
  <c r="F236" i="1"/>
  <c r="F268" i="1"/>
  <c r="F307" i="1"/>
  <c r="F339" i="1"/>
  <c r="G376" i="1"/>
  <c r="F43" i="1"/>
  <c r="G48" i="1"/>
  <c r="G55" i="1"/>
  <c r="F61" i="1"/>
  <c r="F68" i="1"/>
  <c r="F75" i="1"/>
  <c r="G80" i="1"/>
  <c r="G87" i="1"/>
  <c r="F93" i="1"/>
  <c r="F100" i="1"/>
  <c r="F107" i="1"/>
  <c r="G112" i="1"/>
  <c r="G119" i="1"/>
  <c r="F125" i="1"/>
  <c r="F132" i="1"/>
  <c r="F139" i="1"/>
  <c r="G144" i="1"/>
  <c r="G151" i="1"/>
  <c r="F157" i="1"/>
  <c r="F164" i="1"/>
  <c r="F171" i="1"/>
  <c r="G176" i="1"/>
  <c r="G183" i="1"/>
  <c r="F189" i="1"/>
  <c r="F196" i="1"/>
  <c r="F203" i="1"/>
  <c r="G208" i="1"/>
  <c r="G215" i="1"/>
  <c r="F221" i="1"/>
  <c r="F228" i="1"/>
  <c r="F235" i="1"/>
  <c r="G240" i="1"/>
  <c r="G247" i="1"/>
  <c r="F253" i="1"/>
  <c r="F260" i="1"/>
  <c r="F267" i="1"/>
  <c r="G272" i="1"/>
  <c r="G279" i="1"/>
  <c r="F285" i="1"/>
  <c r="F292" i="1"/>
  <c r="F299" i="1"/>
  <c r="G304" i="1"/>
  <c r="G311" i="1"/>
  <c r="F317" i="1"/>
  <c r="F324" i="1"/>
  <c r="F331" i="1"/>
  <c r="G336" i="1"/>
  <c r="G343" i="1"/>
  <c r="F349" i="1"/>
  <c r="F356" i="1"/>
  <c r="F363" i="1"/>
  <c r="G368" i="1"/>
  <c r="G375" i="1"/>
  <c r="F381" i="1"/>
  <c r="F386" i="1"/>
  <c r="F390" i="1"/>
  <c r="F394" i="1"/>
  <c r="F398" i="1"/>
  <c r="G42" i="1"/>
  <c r="G63" i="1"/>
  <c r="F83" i="1"/>
  <c r="G95" i="1"/>
  <c r="F115" i="1"/>
  <c r="G127" i="1"/>
  <c r="F147" i="1"/>
  <c r="G159" i="1"/>
  <c r="F179" i="1"/>
  <c r="G191" i="1"/>
  <c r="F211" i="1"/>
  <c r="G223" i="1"/>
  <c r="F243" i="1"/>
  <c r="G255" i="1"/>
  <c r="F275" i="1"/>
  <c r="F293" i="1"/>
  <c r="G312" i="1"/>
  <c r="F325" i="1"/>
  <c r="G344" i="1"/>
  <c r="F357" i="1"/>
  <c r="F371" i="1"/>
  <c r="F387" i="1"/>
  <c r="F395" i="1"/>
  <c r="F42" i="1"/>
  <c r="G51" i="1"/>
  <c r="G43" i="1"/>
  <c r="F49" i="1"/>
  <c r="F56" i="1"/>
  <c r="F63" i="1"/>
  <c r="G68" i="1"/>
  <c r="G75" i="1"/>
  <c r="F81" i="1"/>
  <c r="F88" i="1"/>
  <c r="F95" i="1"/>
  <c r="G100" i="1"/>
  <c r="G107" i="1"/>
  <c r="F113" i="1"/>
  <c r="F120" i="1"/>
  <c r="F127" i="1"/>
  <c r="G132" i="1"/>
  <c r="G139" i="1"/>
  <c r="F145" i="1"/>
  <c r="F152" i="1"/>
  <c r="F159" i="1"/>
  <c r="G164" i="1"/>
  <c r="G171" i="1"/>
  <c r="F177" i="1"/>
  <c r="F184" i="1"/>
  <c r="F191" i="1"/>
  <c r="G196" i="1"/>
  <c r="G203" i="1"/>
  <c r="F209" i="1"/>
  <c r="F216" i="1"/>
  <c r="F223" i="1"/>
  <c r="G228" i="1"/>
  <c r="G235" i="1"/>
  <c r="F241" i="1"/>
  <c r="F248" i="1"/>
  <c r="F255" i="1"/>
  <c r="G260" i="1"/>
  <c r="G267" i="1"/>
  <c r="F273" i="1"/>
  <c r="F280" i="1"/>
  <c r="F287" i="1"/>
  <c r="G292" i="1"/>
  <c r="G299" i="1"/>
  <c r="F305" i="1"/>
  <c r="F312" i="1"/>
  <c r="F319" i="1"/>
  <c r="G324" i="1"/>
  <c r="G331" i="1"/>
  <c r="F337" i="1"/>
  <c r="F344" i="1"/>
  <c r="F351" i="1"/>
  <c r="G356" i="1"/>
  <c r="G363" i="1"/>
  <c r="F369" i="1"/>
  <c r="F376" i="1"/>
  <c r="G382" i="1"/>
  <c r="G386" i="1"/>
  <c r="G390" i="1"/>
  <c r="G394" i="1"/>
  <c r="G398" i="1"/>
  <c r="F44" i="1"/>
  <c r="G56" i="1"/>
  <c r="F69" i="1"/>
  <c r="G88" i="1"/>
  <c r="F101" i="1"/>
  <c r="G120" i="1"/>
  <c r="F133" i="1"/>
  <c r="G152" i="1"/>
  <c r="F165" i="1"/>
  <c r="G184" i="1"/>
  <c r="F197" i="1"/>
  <c r="G216" i="1"/>
  <c r="F229" i="1"/>
  <c r="G248" i="1"/>
  <c r="F261" i="1"/>
  <c r="G287" i="1"/>
  <c r="F300" i="1"/>
  <c r="G319" i="1"/>
  <c r="F332" i="1"/>
  <c r="G351" i="1"/>
  <c r="F364" i="1"/>
  <c r="F383" i="1"/>
  <c r="F391" i="1"/>
  <c r="F399" i="1"/>
  <c r="G44" i="1"/>
  <c r="F64" i="1"/>
  <c r="F45" i="1"/>
  <c r="F52" i="1"/>
  <c r="F59" i="1"/>
  <c r="G64" i="1"/>
  <c r="G71" i="1"/>
  <c r="F77" i="1"/>
  <c r="F84" i="1"/>
  <c r="F91" i="1"/>
  <c r="G96" i="1"/>
  <c r="G103" i="1"/>
  <c r="F109" i="1"/>
  <c r="F116" i="1"/>
  <c r="F123" i="1"/>
  <c r="G128" i="1"/>
  <c r="G135" i="1"/>
  <c r="F141" i="1"/>
  <c r="F148" i="1"/>
  <c r="F155" i="1"/>
  <c r="G160" i="1"/>
  <c r="G167" i="1"/>
  <c r="F173" i="1"/>
  <c r="F180" i="1"/>
  <c r="F187" i="1"/>
  <c r="G192" i="1"/>
  <c r="G199" i="1"/>
  <c r="F205" i="1"/>
  <c r="F212" i="1"/>
  <c r="F219" i="1"/>
  <c r="G224" i="1"/>
  <c r="G231" i="1"/>
  <c r="F237" i="1"/>
  <c r="F244" i="1"/>
  <c r="F251" i="1"/>
  <c r="G256" i="1"/>
  <c r="G263" i="1"/>
  <c r="F269" i="1"/>
  <c r="F276" i="1"/>
  <c r="F283" i="1"/>
  <c r="G288" i="1"/>
  <c r="G295" i="1"/>
  <c r="F301" i="1"/>
  <c r="F308" i="1"/>
  <c r="F315" i="1"/>
  <c r="G320" i="1"/>
  <c r="G327" i="1"/>
  <c r="F333" i="1"/>
  <c r="F340" i="1"/>
  <c r="F347" i="1"/>
  <c r="G352" i="1"/>
  <c r="G359" i="1"/>
  <c r="F365" i="1"/>
  <c r="F372" i="1"/>
  <c r="F379" i="1"/>
  <c r="F384" i="1"/>
  <c r="F388" i="1"/>
  <c r="F392" i="1"/>
  <c r="F396" i="1"/>
  <c r="F400" i="1"/>
  <c r="G76" i="1"/>
  <c r="F103" i="1"/>
  <c r="F128" i="1"/>
  <c r="F153" i="1"/>
  <c r="G179" i="1"/>
  <c r="G204" i="1"/>
  <c r="F231" i="1"/>
  <c r="F256" i="1"/>
  <c r="F281" i="1"/>
  <c r="G307" i="1"/>
  <c r="G332" i="1"/>
  <c r="F359" i="1"/>
  <c r="G383" i="1"/>
  <c r="G399" i="1"/>
  <c r="F47" i="1"/>
  <c r="F79" i="1"/>
  <c r="F104" i="1"/>
  <c r="F129" i="1"/>
  <c r="G155" i="1"/>
  <c r="G180" i="1"/>
  <c r="F207" i="1"/>
  <c r="F232" i="1"/>
  <c r="F257" i="1"/>
  <c r="G283" i="1"/>
  <c r="G308" i="1"/>
  <c r="F335" i="1"/>
  <c r="F360" i="1"/>
  <c r="G384" i="1"/>
  <c r="G400" i="1"/>
  <c r="G52" i="1"/>
  <c r="G83" i="1"/>
  <c r="G108" i="1"/>
  <c r="F135" i="1"/>
  <c r="F160" i="1"/>
  <c r="F185" i="1"/>
  <c r="G211" i="1"/>
  <c r="G236" i="1"/>
  <c r="F263" i="1"/>
  <c r="F288" i="1"/>
  <c r="F313" i="1"/>
  <c r="G339" i="1"/>
  <c r="G364" i="1"/>
  <c r="G387" i="1"/>
  <c r="G11" i="1"/>
  <c r="G13" i="1" s="1"/>
  <c r="G19" i="1" s="1"/>
  <c r="I20" i="1" s="1"/>
  <c r="F57" i="1"/>
  <c r="G84" i="1"/>
  <c r="F111" i="1"/>
  <c r="F136" i="1"/>
  <c r="F161" i="1"/>
  <c r="G187" i="1"/>
  <c r="G212" i="1"/>
  <c r="F239" i="1"/>
  <c r="F264" i="1"/>
  <c r="F289" i="1"/>
  <c r="G315" i="1"/>
  <c r="G340" i="1"/>
  <c r="F367" i="1"/>
  <c r="G388" i="1"/>
  <c r="G59" i="1"/>
  <c r="F89" i="1"/>
  <c r="G115" i="1"/>
  <c r="G140" i="1"/>
  <c r="F167" i="1"/>
  <c r="F192" i="1"/>
  <c r="F217" i="1"/>
  <c r="G243" i="1"/>
  <c r="G268" i="1"/>
  <c r="F295" i="1"/>
  <c r="F320" i="1"/>
  <c r="F345" i="1"/>
  <c r="G371" i="1"/>
  <c r="G391" i="1"/>
  <c r="F121" i="1"/>
  <c r="F224" i="1"/>
  <c r="G395" i="1"/>
  <c r="F225" i="1"/>
  <c r="F65" i="1"/>
  <c r="G91" i="1"/>
  <c r="G116" i="1"/>
  <c r="F143" i="1"/>
  <c r="F168" i="1"/>
  <c r="F193" i="1"/>
  <c r="G219" i="1"/>
  <c r="G244" i="1"/>
  <c r="F271" i="1"/>
  <c r="F296" i="1"/>
  <c r="F321" i="1"/>
  <c r="G347" i="1"/>
  <c r="G372" i="1"/>
  <c r="G392" i="1"/>
  <c r="F71" i="1"/>
  <c r="F96" i="1"/>
  <c r="G147" i="1"/>
  <c r="G172" i="1"/>
  <c r="F199" i="1"/>
  <c r="F249" i="1"/>
  <c r="G275" i="1"/>
  <c r="G300" i="1"/>
  <c r="F327" i="1"/>
  <c r="F352" i="1"/>
  <c r="F377" i="1"/>
  <c r="F72" i="1"/>
  <c r="F97" i="1"/>
  <c r="G123" i="1"/>
  <c r="G148" i="1"/>
  <c r="F175" i="1"/>
  <c r="F200" i="1"/>
  <c r="G251" i="1"/>
  <c r="G276" i="1"/>
  <c r="F303" i="1"/>
  <c r="F328" i="1"/>
  <c r="F353" i="1"/>
  <c r="G379" i="1"/>
  <c r="G396" i="1"/>
  <c r="Q19" i="1" l="1"/>
  <c r="Q21" i="1" s="1"/>
  <c r="Q24" i="1" s="1"/>
  <c r="G39" i="1"/>
  <c r="G38" i="1"/>
</calcChain>
</file>

<file path=xl/sharedStrings.xml><?xml version="1.0" encoding="utf-8"?>
<sst xmlns="http://schemas.openxmlformats.org/spreadsheetml/2006/main" count="55" uniqueCount="36">
  <si>
    <t>Current</t>
  </si>
  <si>
    <t>Loan amount</t>
  </si>
  <si>
    <t>Interest Rate</t>
  </si>
  <si>
    <t>Payment</t>
  </si>
  <si>
    <t>PMI</t>
  </si>
  <si>
    <t>Total Cost in next 30 years</t>
  </si>
  <si>
    <t>Interest</t>
  </si>
  <si>
    <t>Principal</t>
  </si>
  <si>
    <t xml:space="preserve">Total Cost in next 5 years </t>
  </si>
  <si>
    <t>Refinance #1</t>
  </si>
  <si>
    <t>Closing Costs</t>
  </si>
  <si>
    <t>Term</t>
  </si>
  <si>
    <t>Total Payment (excl. escrow)</t>
  </si>
  <si>
    <t>Estimated Property Value</t>
  </si>
  <si>
    <t>Keep and Buy</t>
  </si>
  <si>
    <t>New Home</t>
  </si>
  <si>
    <t>Down Payment</t>
  </si>
  <si>
    <t>Loan Amount</t>
  </si>
  <si>
    <t>Rent</t>
  </si>
  <si>
    <t>PITI</t>
  </si>
  <si>
    <t>HOA</t>
  </si>
  <si>
    <t>Net</t>
  </si>
  <si>
    <t>Payment+PMI</t>
  </si>
  <si>
    <t>Property Tax</t>
  </si>
  <si>
    <t>Insurance</t>
  </si>
  <si>
    <t>Total</t>
  </si>
  <si>
    <t>Total Monthly Payment</t>
  </si>
  <si>
    <t>Sell and Buy</t>
  </si>
  <si>
    <t>Loan</t>
  </si>
  <si>
    <t>Net Proceed to owner</t>
  </si>
  <si>
    <t>Purchase</t>
  </si>
  <si>
    <t>Down payment</t>
  </si>
  <si>
    <t>Current Property Value</t>
  </si>
  <si>
    <t>Keep vs. Sale</t>
  </si>
  <si>
    <t>Prepared by A2Z Tax &amp; Financials, Inc.</t>
  </si>
  <si>
    <t>www.a2ztaxfinancials.com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</si>
</sst>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61">
    <xf numFmtId="0" fontId="0" fillId="0" borderId="0" xfId="0"/>
    <xf numFmtId="8" fontId="0" fillId="0" borderId="0" xfId="0" applyNumberFormat="1"/>
    <xf numFmtId="0" fontId="0" fillId="0" borderId="0" xfId="0" applyAlignment="1">
      <alignment horizontal="right"/>
    </xf>
    <xf numFmtId="44" fontId="0" fillId="0" borderId="0" xfId="2" applyFont="1"/>
    <xf numFmtId="0" fontId="0" fillId="0" borderId="1" xfId="0" applyBorder="1"/>
    <xf numFmtId="0" fontId="0" fillId="0" borderId="2" xfId="0" applyBorder="1"/>
    <xf numFmtId="0" fontId="0" fillId="0" borderId="4" xfId="0" applyBorder="1"/>
    <xf numFmtId="0" fontId="0" fillId="0" borderId="0" xfId="0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8" fontId="0" fillId="0" borderId="0" xfId="0" applyNumberFormat="1" applyFill="1" applyBorder="1" applyAlignment="1">
      <alignment horizontal="center"/>
    </xf>
    <xf numFmtId="44" fontId="0" fillId="0" borderId="3" xfId="2" applyFont="1" applyBorder="1"/>
    <xf numFmtId="44" fontId="0" fillId="0" borderId="5" xfId="2" applyFont="1" applyBorder="1"/>
    <xf numFmtId="0" fontId="0" fillId="0" borderId="4" xfId="0" applyFill="1" applyBorder="1"/>
    <xf numFmtId="0" fontId="0" fillId="3" borderId="6" xfId="0" applyFill="1" applyBorder="1"/>
    <xf numFmtId="0" fontId="0" fillId="3" borderId="7" xfId="0" applyFill="1" applyBorder="1"/>
    <xf numFmtId="44" fontId="0" fillId="3" borderId="8" xfId="2" applyFont="1" applyFill="1" applyBorder="1"/>
    <xf numFmtId="0" fontId="0" fillId="0" borderId="12" xfId="0" applyBorder="1"/>
    <xf numFmtId="0" fontId="0" fillId="0" borderId="13" xfId="0" applyFill="1" applyBorder="1"/>
    <xf numFmtId="0" fontId="0" fillId="0" borderId="13" xfId="0" applyBorder="1"/>
    <xf numFmtId="44" fontId="0" fillId="0" borderId="0" xfId="2" applyFont="1" applyBorder="1"/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8" fontId="0" fillId="0" borderId="0" xfId="0" applyNumberFormat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8" fontId="0" fillId="3" borderId="10" xfId="0" applyNumberFormat="1" applyFill="1" applyBorder="1" applyAlignment="1">
      <alignment horizontal="center"/>
    </xf>
    <xf numFmtId="0" fontId="0" fillId="3" borderId="11" xfId="0" applyFill="1" applyBorder="1" applyAlignment="1">
      <alignment horizontal="center"/>
    </xf>
    <xf numFmtId="0" fontId="3" fillId="5" borderId="1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0" fillId="5" borderId="3" xfId="0" applyFill="1" applyBorder="1"/>
    <xf numFmtId="0" fontId="3" fillId="5" borderId="4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0" fillId="5" borderId="5" xfId="0" applyFill="1" applyBorder="1"/>
    <xf numFmtId="0" fontId="0" fillId="0" borderId="5" xfId="0" applyBorder="1"/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2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/>
    <xf numFmtId="8" fontId="0" fillId="0" borderId="0" xfId="0" applyNumberFormat="1" applyBorder="1"/>
    <xf numFmtId="9" fontId="0" fillId="0" borderId="0" xfId="0" applyNumberFormat="1" applyBorder="1"/>
    <xf numFmtId="164" fontId="0" fillId="0" borderId="0" xfId="1" applyNumberFormat="1" applyFont="1" applyBorder="1"/>
    <xf numFmtId="166" fontId="0" fillId="0" borderId="5" xfId="3" applyNumberFormat="1" applyFont="1" applyBorder="1"/>
    <xf numFmtId="0" fontId="0" fillId="0" borderId="0" xfId="0" applyBorder="1" applyAlignment="1">
      <alignment horizontal="right"/>
    </xf>
    <xf numFmtId="0" fontId="0" fillId="0" borderId="6" xfId="0" applyBorder="1"/>
    <xf numFmtId="0" fontId="0" fillId="0" borderId="7" xfId="0" applyBorder="1"/>
    <xf numFmtId="0" fontId="0" fillId="0" borderId="7" xfId="0" applyFill="1" applyBorder="1" applyAlignment="1">
      <alignment horizontal="center"/>
    </xf>
    <xf numFmtId="8" fontId="0" fillId="0" borderId="7" xfId="0" applyNumberFormat="1" applyFill="1" applyBorder="1" applyAlignment="1">
      <alignment horizontal="center"/>
    </xf>
    <xf numFmtId="0" fontId="0" fillId="0" borderId="8" xfId="0" applyBorder="1"/>
    <xf numFmtId="0" fontId="4" fillId="0" borderId="4" xfId="4" applyBorder="1"/>
    <xf numFmtId="44" fontId="0" fillId="4" borderId="0" xfId="2" applyFont="1" applyFill="1" applyBorder="1" applyProtection="1">
      <protection locked="0"/>
    </xf>
    <xf numFmtId="165" fontId="0" fillId="4" borderId="0" xfId="0" applyNumberFormat="1" applyFill="1" applyBorder="1" applyProtection="1">
      <protection locked="0"/>
    </xf>
    <xf numFmtId="164" fontId="0" fillId="4" borderId="0" xfId="1" applyNumberFormat="1" applyFont="1" applyFill="1" applyBorder="1" applyProtection="1">
      <protection locked="0"/>
    </xf>
    <xf numFmtId="44" fontId="0" fillId="4" borderId="2" xfId="2" applyFont="1" applyFill="1" applyBorder="1" applyProtection="1">
      <protection locked="0"/>
    </xf>
    <xf numFmtId="44" fontId="0" fillId="4" borderId="13" xfId="2" applyFont="1" applyFill="1" applyBorder="1" applyProtection="1">
      <protection locked="0"/>
    </xf>
    <xf numFmtId="44" fontId="0" fillId="4" borderId="14" xfId="2" applyFont="1" applyFill="1" applyBorder="1" applyProtection="1">
      <protection locked="0"/>
    </xf>
    <xf numFmtId="0" fontId="0" fillId="4" borderId="0" xfId="0" applyFill="1" applyBorder="1" applyProtection="1">
      <protection locked="0"/>
    </xf>
    <xf numFmtId="9" fontId="0" fillId="4" borderId="0" xfId="0" applyNumberFormat="1" applyFill="1" applyBorder="1" applyProtection="1">
      <protection locked="0"/>
    </xf>
    <xf numFmtId="10" fontId="0" fillId="4" borderId="0" xfId="0" applyNumberFormat="1" applyFill="1" applyBorder="1" applyProtection="1">
      <protection locked="0"/>
    </xf>
    <xf numFmtId="44" fontId="0" fillId="4" borderId="5" xfId="2" applyFont="1" applyFill="1" applyBorder="1" applyProtection="1">
      <protection locked="0"/>
    </xf>
  </cellXfs>
  <cellStyles count="5">
    <cellStyle name="Comma" xfId="1" builtinId="3"/>
    <cellStyle name="Currency" xfId="2" builtinId="4"/>
    <cellStyle name="Hyperlink" xfId="4" builtinId="8"/>
    <cellStyle name="Normal" xfId="0" builtinId="0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228599</xdr:colOff>
      <xdr:row>0</xdr:row>
      <xdr:rowOff>7620</xdr:rowOff>
    </xdr:from>
    <xdr:to>
      <xdr:col>16</xdr:col>
      <xdr:colOff>792480</xdr:colOff>
      <xdr:row>2</xdr:row>
      <xdr:rowOff>162706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804265C-816B-4FD1-B785-AFD412767D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52859" y="7620"/>
          <a:ext cx="563881" cy="52084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2ztaxfinancial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1192E-DFCD-4BC1-A4E2-EA074113EB2D}">
  <dimension ref="A1:R404"/>
  <sheetViews>
    <sheetView showGridLines="0" tabSelected="1" workbookViewId="0">
      <selection activeCell="C8" sqref="C8"/>
    </sheetView>
  </sheetViews>
  <sheetFormatPr defaultRowHeight="14.4" x14ac:dyDescent="0.3"/>
  <cols>
    <col min="1" max="1" width="28.109375" bestFit="1" customWidth="1"/>
    <col min="2" max="2" width="3.44140625" customWidth="1"/>
    <col min="3" max="3" width="12" customWidth="1"/>
    <col min="4" max="4" width="13.77734375" customWidth="1"/>
    <col min="5" max="5" width="3.88671875" customWidth="1"/>
    <col min="6" max="6" width="9.77734375" bestFit="1" customWidth="1"/>
    <col min="7" max="7" width="12.5546875" bestFit="1" customWidth="1"/>
    <col min="8" max="8" width="6.77734375" customWidth="1"/>
    <col min="9" max="9" width="13.5546875" customWidth="1"/>
    <col min="10" max="10" width="5.44140625" customWidth="1"/>
    <col min="11" max="11" width="13.5546875" customWidth="1"/>
    <col min="12" max="13" width="4.77734375" customWidth="1"/>
    <col min="14" max="14" width="11.6640625" bestFit="1" customWidth="1"/>
    <col min="15" max="15" width="12.109375" bestFit="1" customWidth="1"/>
    <col min="16" max="16" width="7.44140625" customWidth="1"/>
    <col min="17" max="17" width="12.109375" bestFit="1" customWidth="1"/>
  </cols>
  <sheetData>
    <row r="1" spans="1:18" x14ac:dyDescent="0.3">
      <c r="A1" s="28" t="s">
        <v>33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0"/>
    </row>
    <row r="2" spans="1:18" x14ac:dyDescent="0.3">
      <c r="A2" s="31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3"/>
    </row>
    <row r="3" spans="1:18" x14ac:dyDescent="0.3">
      <c r="A3" s="31"/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3"/>
    </row>
    <row r="4" spans="1:18" x14ac:dyDescent="0.3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34"/>
    </row>
    <row r="5" spans="1:18" x14ac:dyDescent="0.3">
      <c r="A5" s="6"/>
      <c r="B5" s="7"/>
      <c r="C5" s="7"/>
      <c r="D5" s="35" t="s">
        <v>13</v>
      </c>
      <c r="E5" s="36"/>
      <c r="F5" s="37" t="s">
        <v>14</v>
      </c>
      <c r="G5" s="37"/>
      <c r="H5" s="37"/>
      <c r="I5" s="37"/>
      <c r="J5" s="37"/>
      <c r="K5" s="37"/>
      <c r="L5" s="38"/>
      <c r="M5" s="38"/>
      <c r="N5" s="37" t="s">
        <v>27</v>
      </c>
      <c r="O5" s="37"/>
      <c r="P5" s="37"/>
      <c r="Q5" s="37"/>
      <c r="R5" s="34"/>
    </row>
    <row r="6" spans="1:18" x14ac:dyDescent="0.3">
      <c r="A6" s="6"/>
      <c r="B6" s="7"/>
      <c r="C6" s="7"/>
      <c r="D6" s="35"/>
      <c r="E6" s="36"/>
      <c r="F6" s="38"/>
      <c r="G6" s="38"/>
      <c r="H6" s="38"/>
      <c r="I6" s="7" t="s">
        <v>15</v>
      </c>
      <c r="J6" s="38"/>
      <c r="K6" s="51">
        <v>800000</v>
      </c>
      <c r="L6" s="38"/>
      <c r="M6" s="38"/>
      <c r="N6" s="39"/>
      <c r="O6" s="39"/>
      <c r="P6" s="39"/>
      <c r="Q6" s="39"/>
      <c r="R6" s="34"/>
    </row>
    <row r="7" spans="1:18" x14ac:dyDescent="0.3">
      <c r="A7" s="6"/>
      <c r="B7" s="7"/>
      <c r="C7" s="7" t="s">
        <v>0</v>
      </c>
      <c r="D7" s="35"/>
      <c r="E7" s="36"/>
      <c r="F7" s="7"/>
      <c r="G7" s="7" t="s">
        <v>9</v>
      </c>
      <c r="H7" s="7"/>
      <c r="I7" s="7" t="s">
        <v>16</v>
      </c>
      <c r="J7" s="58">
        <v>0.05</v>
      </c>
      <c r="K7" s="20">
        <f>J7*K6</f>
        <v>40000</v>
      </c>
      <c r="L7" s="7"/>
      <c r="M7" s="7"/>
      <c r="N7" s="7" t="s">
        <v>32</v>
      </c>
      <c r="O7" s="7"/>
      <c r="P7" s="7"/>
      <c r="Q7" s="51">
        <v>410000</v>
      </c>
      <c r="R7" s="34"/>
    </row>
    <row r="8" spans="1:18" x14ac:dyDescent="0.3">
      <c r="A8" s="6" t="s">
        <v>1</v>
      </c>
      <c r="B8" s="7"/>
      <c r="C8" s="51">
        <v>335000</v>
      </c>
      <c r="D8" s="51">
        <v>410000</v>
      </c>
      <c r="E8" s="40"/>
      <c r="F8" s="7"/>
      <c r="G8" s="51">
        <v>320000</v>
      </c>
      <c r="H8" s="7"/>
      <c r="I8" s="7" t="s">
        <v>17</v>
      </c>
      <c r="J8" s="41">
        <f>K8/K6</f>
        <v>0.95</v>
      </c>
      <c r="K8" s="20">
        <f>K6-K7</f>
        <v>760000</v>
      </c>
      <c r="L8" s="7"/>
      <c r="M8" s="7"/>
      <c r="N8" s="7" t="s">
        <v>10</v>
      </c>
      <c r="O8" s="59">
        <v>5.5E-2</v>
      </c>
      <c r="P8" s="7"/>
      <c r="Q8" s="20">
        <f>Q7*O8</f>
        <v>22550</v>
      </c>
      <c r="R8" s="34"/>
    </row>
    <row r="9" spans="1:18" x14ac:dyDescent="0.3">
      <c r="A9" s="6" t="s">
        <v>2</v>
      </c>
      <c r="B9" s="7"/>
      <c r="C9" s="52">
        <v>3.6249999999999998E-2</v>
      </c>
      <c r="D9" s="7"/>
      <c r="E9" s="7"/>
      <c r="F9" s="7"/>
      <c r="G9" s="52">
        <v>2.9399999999999999E-2</v>
      </c>
      <c r="H9" s="7"/>
      <c r="I9" s="7"/>
      <c r="J9" s="7"/>
      <c r="K9" s="52">
        <v>2.8750000000000001E-2</v>
      </c>
      <c r="L9" s="7"/>
      <c r="M9" s="7"/>
      <c r="N9" s="7" t="s">
        <v>28</v>
      </c>
      <c r="O9" s="7"/>
      <c r="P9" s="7"/>
      <c r="Q9" s="51">
        <v>320000</v>
      </c>
      <c r="R9" s="34"/>
    </row>
    <row r="10" spans="1:18" x14ac:dyDescent="0.3">
      <c r="A10" s="6" t="s">
        <v>11</v>
      </c>
      <c r="B10" s="7"/>
      <c r="C10" s="53">
        <v>30</v>
      </c>
      <c r="D10" s="42"/>
      <c r="E10" s="42"/>
      <c r="F10" s="42"/>
      <c r="G10" s="53">
        <v>30</v>
      </c>
      <c r="H10" s="7"/>
      <c r="I10" s="7"/>
      <c r="J10" s="7"/>
      <c r="K10" s="57">
        <v>30</v>
      </c>
      <c r="L10" s="7"/>
      <c r="M10" s="7"/>
      <c r="N10" s="7" t="s">
        <v>29</v>
      </c>
      <c r="O10" s="7"/>
      <c r="P10" s="7"/>
      <c r="Q10" s="20">
        <f>Q7-Q8-Q9</f>
        <v>67450</v>
      </c>
      <c r="R10" s="34"/>
    </row>
    <row r="11" spans="1:18" x14ac:dyDescent="0.3">
      <c r="A11" s="6" t="s">
        <v>3</v>
      </c>
      <c r="B11" s="7"/>
      <c r="C11" s="20">
        <f>PMT(C9/12,C10*12,-C8)</f>
        <v>1527.7718617742794</v>
      </c>
      <c r="D11" s="7"/>
      <c r="E11" s="7"/>
      <c r="F11" s="7"/>
      <c r="G11" s="20">
        <f>PMT(G9/12,G10*12,-G8)</f>
        <v>1338.7999710073457</v>
      </c>
      <c r="H11" s="7"/>
      <c r="I11" s="7"/>
      <c r="J11" s="7"/>
      <c r="K11" s="20">
        <f>PMT(K9/12,K10*12,-K8)</f>
        <v>3153.182825778365</v>
      </c>
      <c r="L11" s="7"/>
      <c r="M11" s="7"/>
      <c r="N11" s="7"/>
      <c r="O11" s="7"/>
      <c r="P11" s="7"/>
      <c r="Q11" s="7"/>
      <c r="R11" s="34"/>
    </row>
    <row r="12" spans="1:18" x14ac:dyDescent="0.3">
      <c r="A12" s="6" t="s">
        <v>4</v>
      </c>
      <c r="B12" s="7"/>
      <c r="C12" s="20">
        <f>C8*0.85%/12</f>
        <v>237.29166666666666</v>
      </c>
      <c r="D12" s="7"/>
      <c r="E12" s="7"/>
      <c r="F12" s="7"/>
      <c r="G12" s="20">
        <v>0</v>
      </c>
      <c r="H12" s="7"/>
      <c r="I12" s="7"/>
      <c r="J12" s="57">
        <v>0.21</v>
      </c>
      <c r="K12" s="20">
        <f>K8*J12/1200</f>
        <v>133</v>
      </c>
      <c r="L12" s="7"/>
      <c r="M12" s="7"/>
      <c r="N12" s="7" t="s">
        <v>30</v>
      </c>
      <c r="O12" s="7"/>
      <c r="P12" s="7"/>
      <c r="Q12" s="20">
        <f>K6</f>
        <v>800000</v>
      </c>
      <c r="R12" s="34"/>
    </row>
    <row r="13" spans="1:18" x14ac:dyDescent="0.3">
      <c r="A13" s="6" t="s">
        <v>12</v>
      </c>
      <c r="B13" s="7"/>
      <c r="C13" s="20">
        <f>C11+C12</f>
        <v>1765.0635284409461</v>
      </c>
      <c r="D13" s="7"/>
      <c r="E13" s="7"/>
      <c r="F13" s="7"/>
      <c r="G13" s="20">
        <f>G11+G12</f>
        <v>1338.7999710073457</v>
      </c>
      <c r="H13" s="7"/>
      <c r="I13" s="7"/>
      <c r="J13" s="7"/>
      <c r="K13" s="20">
        <f>K11+K12</f>
        <v>3286.182825778365</v>
      </c>
      <c r="L13" s="7"/>
      <c r="M13" s="7"/>
      <c r="N13" s="7" t="s">
        <v>31</v>
      </c>
      <c r="O13" s="7"/>
      <c r="P13" s="7"/>
      <c r="Q13" s="51">
        <f>100000</f>
        <v>100000</v>
      </c>
      <c r="R13" s="43">
        <f>Q13/Q12</f>
        <v>0.125</v>
      </c>
    </row>
    <row r="14" spans="1:18" x14ac:dyDescent="0.3">
      <c r="A14" s="6"/>
      <c r="B14" s="7"/>
      <c r="C14" s="7"/>
      <c r="D14" s="7"/>
      <c r="E14" s="7"/>
      <c r="F14" s="44" t="s">
        <v>10</v>
      </c>
      <c r="G14" s="51">
        <v>3500</v>
      </c>
      <c r="H14" s="7"/>
      <c r="I14" s="44" t="s">
        <v>10</v>
      </c>
      <c r="J14" s="7"/>
      <c r="K14" s="51">
        <v>8000</v>
      </c>
      <c r="L14" s="7"/>
      <c r="M14" s="7"/>
      <c r="N14" s="7" t="s">
        <v>28</v>
      </c>
      <c r="O14" s="7"/>
      <c r="P14" s="7"/>
      <c r="Q14" s="20">
        <f>Q12-Q13</f>
        <v>700000</v>
      </c>
      <c r="R14" s="43">
        <f>Q14/Q12</f>
        <v>0.875</v>
      </c>
    </row>
    <row r="15" spans="1:18" ht="15" thickBot="1" x14ac:dyDescent="0.35">
      <c r="A15" s="6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 t="s">
        <v>2</v>
      </c>
      <c r="O15" s="7"/>
      <c r="P15" s="7"/>
      <c r="Q15" s="52">
        <v>2.8750000000000001E-2</v>
      </c>
      <c r="R15" s="34"/>
    </row>
    <row r="16" spans="1:18" x14ac:dyDescent="0.3">
      <c r="A16" s="6"/>
      <c r="B16" s="7"/>
      <c r="C16" s="7"/>
      <c r="D16" s="7"/>
      <c r="E16" s="7"/>
      <c r="F16" s="4" t="s">
        <v>18</v>
      </c>
      <c r="G16" s="54">
        <v>1900</v>
      </c>
      <c r="H16" s="5"/>
      <c r="I16" s="5" t="s">
        <v>22</v>
      </c>
      <c r="J16" s="5"/>
      <c r="K16" s="11">
        <f>K13</f>
        <v>3286.182825778365</v>
      </c>
      <c r="L16" s="7"/>
      <c r="M16" s="7"/>
      <c r="N16" s="7" t="s">
        <v>11</v>
      </c>
      <c r="O16" s="7"/>
      <c r="P16" s="7"/>
      <c r="Q16" s="53">
        <v>30</v>
      </c>
      <c r="R16" s="34"/>
    </row>
    <row r="17" spans="1:18" x14ac:dyDescent="0.3">
      <c r="A17" s="6"/>
      <c r="B17" s="7"/>
      <c r="C17" s="7"/>
      <c r="D17" s="7"/>
      <c r="E17" s="7"/>
      <c r="F17" s="6" t="s">
        <v>19</v>
      </c>
      <c r="G17" s="20">
        <f>G13</f>
        <v>1338.7999710073457</v>
      </c>
      <c r="H17" s="7"/>
      <c r="I17" s="7" t="s">
        <v>23</v>
      </c>
      <c r="J17" s="7"/>
      <c r="K17" s="12">
        <f>K6*1.2%/12</f>
        <v>800</v>
      </c>
      <c r="L17" s="7"/>
      <c r="M17" s="7"/>
      <c r="N17" s="7" t="s">
        <v>3</v>
      </c>
      <c r="O17" s="7"/>
      <c r="P17" s="7"/>
      <c r="Q17" s="20">
        <f>PMT(Q15/12,Q16*12,-Q14)</f>
        <v>2904.2473395327047</v>
      </c>
      <c r="R17" s="34"/>
    </row>
    <row r="18" spans="1:18" x14ac:dyDescent="0.3">
      <c r="A18" s="6"/>
      <c r="B18" s="7"/>
      <c r="C18" s="7"/>
      <c r="D18" s="7"/>
      <c r="E18" s="7"/>
      <c r="F18" s="17" t="s">
        <v>20</v>
      </c>
      <c r="G18" s="55">
        <v>410</v>
      </c>
      <c r="H18" s="7"/>
      <c r="I18" s="18" t="s">
        <v>24</v>
      </c>
      <c r="J18" s="19"/>
      <c r="K18" s="56">
        <v>120</v>
      </c>
      <c r="L18" s="7"/>
      <c r="M18" s="7"/>
      <c r="N18" s="7" t="s">
        <v>4</v>
      </c>
      <c r="O18" s="7"/>
      <c r="P18" s="57">
        <v>0.17</v>
      </c>
      <c r="Q18" s="20">
        <f>Q14*P18/1200</f>
        <v>99.166666666666686</v>
      </c>
      <c r="R18" s="34"/>
    </row>
    <row r="19" spans="1:18" ht="15" thickBot="1" x14ac:dyDescent="0.35">
      <c r="A19" s="6"/>
      <c r="B19" s="7"/>
      <c r="C19" s="7"/>
      <c r="D19" s="7"/>
      <c r="E19" s="7"/>
      <c r="F19" s="6" t="s">
        <v>21</v>
      </c>
      <c r="G19" s="20">
        <f>G16-G17-G18</f>
        <v>151.20002899265432</v>
      </c>
      <c r="H19" s="7"/>
      <c r="I19" s="8" t="s">
        <v>25</v>
      </c>
      <c r="J19" s="7"/>
      <c r="K19" s="12">
        <f>SUM(K16:K18)</f>
        <v>4206.1828257783654</v>
      </c>
      <c r="L19" s="7"/>
      <c r="M19" s="7"/>
      <c r="N19" s="7" t="s">
        <v>12</v>
      </c>
      <c r="O19" s="7"/>
      <c r="P19" s="7"/>
      <c r="Q19" s="20">
        <f>Q17+Q18</f>
        <v>3003.4140061993712</v>
      </c>
      <c r="R19" s="34"/>
    </row>
    <row r="20" spans="1:18" ht="15" thickBot="1" x14ac:dyDescent="0.35">
      <c r="A20" s="6"/>
      <c r="B20" s="7"/>
      <c r="C20" s="7"/>
      <c r="D20" s="7"/>
      <c r="E20" s="7"/>
      <c r="F20" s="24" t="s">
        <v>26</v>
      </c>
      <c r="G20" s="25"/>
      <c r="H20" s="25"/>
      <c r="I20" s="26">
        <f>K19-G19</f>
        <v>4054.9827967857109</v>
      </c>
      <c r="J20" s="25"/>
      <c r="K20" s="27"/>
      <c r="L20" s="7"/>
      <c r="M20" s="7"/>
      <c r="N20" s="7"/>
      <c r="O20" s="7"/>
      <c r="P20" s="7"/>
      <c r="Q20" s="7"/>
      <c r="R20" s="34"/>
    </row>
    <row r="21" spans="1:18" x14ac:dyDescent="0.3">
      <c r="A21" s="6"/>
      <c r="B21" s="7"/>
      <c r="C21" s="7"/>
      <c r="D21" s="7"/>
      <c r="E21" s="7"/>
      <c r="F21" s="9"/>
      <c r="G21" s="9"/>
      <c r="H21" s="9"/>
      <c r="I21" s="10"/>
      <c r="J21" s="9"/>
      <c r="K21" s="9"/>
      <c r="L21" s="7"/>
      <c r="M21" s="7"/>
      <c r="N21" s="7"/>
      <c r="O21" s="4" t="s">
        <v>22</v>
      </c>
      <c r="P21" s="5"/>
      <c r="Q21" s="11">
        <f>Q19</f>
        <v>3003.4140061993712</v>
      </c>
      <c r="R21" s="34"/>
    </row>
    <row r="22" spans="1:18" x14ac:dyDescent="0.3">
      <c r="A22" s="6"/>
      <c r="B22" s="7"/>
      <c r="C22" s="7"/>
      <c r="D22" s="7"/>
      <c r="E22" s="7"/>
      <c r="F22" s="9"/>
      <c r="G22" s="9"/>
      <c r="H22" s="9"/>
      <c r="I22" s="10"/>
      <c r="J22" s="9"/>
      <c r="K22" s="9"/>
      <c r="L22" s="7"/>
      <c r="M22" s="7"/>
      <c r="N22" s="7"/>
      <c r="O22" s="6" t="s">
        <v>23</v>
      </c>
      <c r="P22" s="7"/>
      <c r="Q22" s="12">
        <f>Q12*1.2%/12</f>
        <v>800</v>
      </c>
      <c r="R22" s="34"/>
    </row>
    <row r="23" spans="1:18" x14ac:dyDescent="0.3">
      <c r="A23" s="6"/>
      <c r="B23" s="7"/>
      <c r="C23" s="7"/>
      <c r="D23" s="7"/>
      <c r="E23" s="7"/>
      <c r="F23" s="9"/>
      <c r="G23" s="9"/>
      <c r="H23" s="9"/>
      <c r="I23" s="10"/>
      <c r="J23" s="9"/>
      <c r="K23" s="9"/>
      <c r="L23" s="7"/>
      <c r="M23" s="7"/>
      <c r="N23" s="7"/>
      <c r="O23" s="13" t="s">
        <v>24</v>
      </c>
      <c r="P23" s="7"/>
      <c r="Q23" s="60">
        <v>120</v>
      </c>
      <c r="R23" s="34"/>
    </row>
    <row r="24" spans="1:18" ht="15" thickBot="1" x14ac:dyDescent="0.35">
      <c r="A24" s="6"/>
      <c r="B24" s="7"/>
      <c r="C24" s="7"/>
      <c r="D24" s="7"/>
      <c r="E24" s="7"/>
      <c r="F24" s="9"/>
      <c r="G24" s="9"/>
      <c r="H24" s="9"/>
      <c r="I24" s="10"/>
      <c r="J24" s="9"/>
      <c r="K24" s="9"/>
      <c r="L24" s="7"/>
      <c r="M24" s="7"/>
      <c r="N24" s="7"/>
      <c r="O24" s="14" t="s">
        <v>25</v>
      </c>
      <c r="P24" s="15"/>
      <c r="Q24" s="16">
        <f>SUM(Q21:Q23)</f>
        <v>3923.4140061993712</v>
      </c>
      <c r="R24" s="34"/>
    </row>
    <row r="25" spans="1:18" x14ac:dyDescent="0.3">
      <c r="A25" s="6"/>
      <c r="B25" s="7"/>
      <c r="C25" s="7"/>
      <c r="D25" s="7"/>
      <c r="E25" s="7"/>
      <c r="F25" s="9"/>
      <c r="G25" s="9"/>
      <c r="H25" s="9"/>
      <c r="I25" s="10"/>
      <c r="J25" s="9"/>
      <c r="K25" s="9"/>
      <c r="L25" s="7"/>
      <c r="M25" s="7"/>
      <c r="N25" s="7"/>
      <c r="O25" s="7"/>
      <c r="P25" s="7"/>
      <c r="Q25" s="7"/>
      <c r="R25" s="34"/>
    </row>
    <row r="26" spans="1:18" x14ac:dyDescent="0.3">
      <c r="A26" s="6" t="s">
        <v>34</v>
      </c>
      <c r="B26" s="7"/>
      <c r="C26" s="7"/>
      <c r="D26" s="7"/>
      <c r="E26" s="7"/>
      <c r="F26" s="9"/>
      <c r="G26" s="9"/>
      <c r="H26" s="9"/>
      <c r="I26" s="10"/>
      <c r="J26" s="9"/>
      <c r="K26" s="9"/>
      <c r="L26" s="7"/>
      <c r="M26" s="7"/>
      <c r="N26" s="7"/>
      <c r="O26" s="7"/>
      <c r="P26" s="7"/>
      <c r="Q26" s="7"/>
      <c r="R26" s="34"/>
    </row>
    <row r="27" spans="1:18" x14ac:dyDescent="0.3">
      <c r="A27" s="50" t="s">
        <v>35</v>
      </c>
      <c r="B27" s="7"/>
      <c r="C27" s="7"/>
      <c r="D27" s="7"/>
      <c r="E27" s="7"/>
      <c r="F27" s="9"/>
      <c r="G27" s="9"/>
      <c r="H27" s="9"/>
      <c r="I27" s="10"/>
      <c r="J27" s="9"/>
      <c r="K27" s="9"/>
      <c r="L27" s="7"/>
      <c r="M27" s="7"/>
      <c r="N27" s="7"/>
      <c r="O27" s="7"/>
      <c r="P27" s="7"/>
      <c r="Q27" s="7"/>
      <c r="R27" s="34"/>
    </row>
    <row r="28" spans="1:18" ht="15" thickBot="1" x14ac:dyDescent="0.35">
      <c r="A28" s="45"/>
      <c r="B28" s="46"/>
      <c r="C28" s="46"/>
      <c r="D28" s="46"/>
      <c r="E28" s="46"/>
      <c r="F28" s="47"/>
      <c r="G28" s="47"/>
      <c r="H28" s="47"/>
      <c r="I28" s="48"/>
      <c r="J28" s="47"/>
      <c r="K28" s="47"/>
      <c r="L28" s="46"/>
      <c r="M28" s="46"/>
      <c r="N28" s="46"/>
      <c r="O28" s="46"/>
      <c r="P28" s="46"/>
      <c r="Q28" s="46"/>
      <c r="R28" s="49"/>
    </row>
    <row r="29" spans="1:18" x14ac:dyDescent="0.3">
      <c r="F29" s="9"/>
      <c r="G29" s="9"/>
      <c r="H29" s="9"/>
      <c r="I29" s="10"/>
      <c r="J29" s="9"/>
      <c r="K29" s="9"/>
    </row>
    <row r="30" spans="1:18" x14ac:dyDescent="0.3">
      <c r="F30" s="9"/>
      <c r="G30" s="9"/>
      <c r="H30" s="9"/>
      <c r="I30" s="10"/>
      <c r="J30" s="9"/>
      <c r="K30" s="9"/>
    </row>
    <row r="31" spans="1:18" x14ac:dyDescent="0.3">
      <c r="F31" s="9"/>
      <c r="G31" s="9"/>
      <c r="H31" s="9"/>
      <c r="I31" s="10"/>
      <c r="J31" s="9"/>
      <c r="K31" s="9"/>
    </row>
    <row r="32" spans="1:18" x14ac:dyDescent="0.3">
      <c r="F32" s="9"/>
      <c r="G32" s="9"/>
      <c r="H32" s="9"/>
      <c r="I32" s="10"/>
      <c r="J32" s="9"/>
      <c r="K32" s="9"/>
    </row>
    <row r="33" spans="1:15" x14ac:dyDescent="0.3">
      <c r="F33" s="9"/>
      <c r="G33" s="9"/>
      <c r="H33" s="9"/>
      <c r="I33" s="10"/>
      <c r="J33" s="9"/>
      <c r="K33" s="9"/>
    </row>
    <row r="34" spans="1:15" x14ac:dyDescent="0.3">
      <c r="F34" s="9"/>
      <c r="G34" s="9"/>
      <c r="H34" s="9"/>
      <c r="I34" s="10"/>
      <c r="J34" s="9"/>
      <c r="K34" s="9"/>
    </row>
    <row r="35" spans="1:15" x14ac:dyDescent="0.3">
      <c r="F35" s="9"/>
      <c r="G35" s="9"/>
      <c r="H35" s="9"/>
      <c r="I35" s="10"/>
      <c r="J35" s="9"/>
      <c r="K35" s="9"/>
    </row>
    <row r="36" spans="1:15" x14ac:dyDescent="0.3">
      <c r="F36" s="9"/>
      <c r="G36" s="9"/>
      <c r="H36" s="9"/>
      <c r="I36" s="10"/>
      <c r="J36" s="9"/>
      <c r="K36" s="9"/>
    </row>
    <row r="37" spans="1:15" x14ac:dyDescent="0.3">
      <c r="F37" s="9"/>
      <c r="G37" s="9"/>
      <c r="H37" s="9"/>
      <c r="I37" s="10"/>
      <c r="J37" s="9"/>
      <c r="K37" s="9"/>
    </row>
    <row r="38" spans="1:15" x14ac:dyDescent="0.3">
      <c r="A38" t="s">
        <v>8</v>
      </c>
      <c r="B38">
        <v>0</v>
      </c>
      <c r="C38" s="1">
        <f>SUM(INDEX(C42:C401,B38+1):INDEX(C42:C401,B38+60))+C12*60</f>
        <v>72030.128437185675</v>
      </c>
      <c r="G38" s="1">
        <f>SUM(INDEX(G42:G401,B38+1):INDEX(G42:G401,B38+60))+G12*60+G14</f>
        <v>48016.060667653524</v>
      </c>
      <c r="K38" s="1"/>
      <c r="O38" s="1">
        <f>Q17+O20</f>
        <v>2904.2473395327047</v>
      </c>
    </row>
    <row r="39" spans="1:15" x14ac:dyDescent="0.3">
      <c r="A39" t="s">
        <v>5</v>
      </c>
      <c r="B39">
        <v>12</v>
      </c>
      <c r="C39" s="1">
        <f>SUM(INDEX(C42:C401,B38+1):INDEX(C42:C401,360))+C12*(96-B39)</f>
        <v>234930.37023874043</v>
      </c>
      <c r="G39" s="1">
        <f>SUM(INDEX(G42:G401,B38+1):INDEX(G42:G401,G10*12))+G12*(96-B39)+G14</f>
        <v>165467.98956264462</v>
      </c>
      <c r="K39" s="1"/>
      <c r="N39" s="2" t="s">
        <v>10</v>
      </c>
      <c r="O39" s="3">
        <v>4000</v>
      </c>
    </row>
    <row r="41" spans="1:15" x14ac:dyDescent="0.3">
      <c r="B41" t="s">
        <v>7</v>
      </c>
      <c r="C41" t="s">
        <v>6</v>
      </c>
      <c r="F41" t="s">
        <v>7</v>
      </c>
      <c r="G41" t="s">
        <v>6</v>
      </c>
      <c r="I41" s="21" t="s">
        <v>7</v>
      </c>
      <c r="J41" s="22" t="s">
        <v>6</v>
      </c>
      <c r="K41" s="22"/>
      <c r="O41" s="1">
        <f>SUM(INDEX(O45:O404,N41+1):INDEX(O45:O404,N41+60))+O20*60+O39</f>
        <v>99171.558771270225</v>
      </c>
    </row>
    <row r="42" spans="1:15" x14ac:dyDescent="0.3">
      <c r="A42">
        <v>1</v>
      </c>
      <c r="B42" s="1">
        <f>PPMT($C$9/12,A42,$C$10*12,-$C$8)</f>
        <v>515.79269510761264</v>
      </c>
      <c r="C42" s="1">
        <f>IPMT($C$9/12,A42,$C$10*12,-$C$8)</f>
        <v>1011.9791666666666</v>
      </c>
      <c r="F42" s="1">
        <f>PPMT($G$9/12,A42,$G$10*12,-$G$8)</f>
        <v>554.79997100734568</v>
      </c>
      <c r="G42" s="1">
        <f>IPMT($G$9/12,A42,$G$10*12,-$G$8)</f>
        <v>783.99999999999989</v>
      </c>
      <c r="I42" s="1">
        <f>PPMT($K$9/12,A42,$K$10*12,-$K$8)</f>
        <v>1332.3494924450313</v>
      </c>
      <c r="J42" s="23">
        <f>IPMT($K$9/12,A42,$K$10*12,-$K$8)</f>
        <v>1820.8333333333335</v>
      </c>
      <c r="K42" s="23"/>
      <c r="O42" s="1">
        <f>SUM(INDEX(O45:O404,N41+1):INDEX(O45:O404,Q16*12))+O20*(96-N42)+O39</f>
        <v>349529.04223177338</v>
      </c>
    </row>
    <row r="43" spans="1:15" x14ac:dyDescent="0.3">
      <c r="A43">
        <v>2</v>
      </c>
      <c r="B43" s="1">
        <f t="shared" ref="B43:B106" si="0">PPMT($C$9/12,A43,$C$10*12,-$C$8)</f>
        <v>517.35081887408342</v>
      </c>
      <c r="C43" s="1">
        <f t="shared" ref="C43:C106" si="1">IPMT($C$9/12,A43,$C$10*12,-$C$8)</f>
        <v>1010.4210429001959</v>
      </c>
      <c r="F43" s="1">
        <f t="shared" ref="F43:F106" si="2">PPMT($G$9/12,A43,$G$10*12,-$G$8)</f>
        <v>556.15923093631363</v>
      </c>
      <c r="G43" s="1">
        <f t="shared" ref="G43:G106" si="3">IPMT($G$9/12,A43,$G$10*12,-$G$8)</f>
        <v>782.64074007103181</v>
      </c>
      <c r="I43" s="1">
        <f t="shared" ref="I43:I106" si="4">PPMT($K$9/12,A43,$K$10*12,-$K$8)</f>
        <v>1335.5415797706808</v>
      </c>
      <c r="J43" s="23">
        <f t="shared" ref="J43:J48" si="5">IPMT($K$9/12,A43,$K$10*12,-$K$8)</f>
        <v>1817.641246007684</v>
      </c>
      <c r="K43" s="23"/>
    </row>
    <row r="44" spans="1:15" x14ac:dyDescent="0.3">
      <c r="A44">
        <v>3</v>
      </c>
      <c r="B44" s="1">
        <f t="shared" si="0"/>
        <v>518.91364947276566</v>
      </c>
      <c r="C44" s="1">
        <f t="shared" si="1"/>
        <v>1008.8582123015135</v>
      </c>
      <c r="F44" s="1">
        <f t="shared" si="2"/>
        <v>557.52182105210773</v>
      </c>
      <c r="G44" s="1">
        <f t="shared" si="3"/>
        <v>781.27814995523784</v>
      </c>
      <c r="I44" s="1">
        <f t="shared" si="4"/>
        <v>1338.741314805548</v>
      </c>
      <c r="J44" s="23">
        <f t="shared" si="5"/>
        <v>1814.441510972817</v>
      </c>
      <c r="K44" s="23"/>
      <c r="N44" t="s">
        <v>7</v>
      </c>
      <c r="O44" t="s">
        <v>6</v>
      </c>
    </row>
    <row r="45" spans="1:15" x14ac:dyDescent="0.3">
      <c r="A45">
        <v>4</v>
      </c>
      <c r="B45" s="1">
        <f t="shared" si="0"/>
        <v>520.48120112221466</v>
      </c>
      <c r="C45" s="1">
        <f t="shared" si="1"/>
        <v>1007.2906606520647</v>
      </c>
      <c r="F45" s="1">
        <f t="shared" si="2"/>
        <v>558.88774951368532</v>
      </c>
      <c r="G45" s="1">
        <f t="shared" si="3"/>
        <v>779.91222149366013</v>
      </c>
      <c r="I45" s="1">
        <f t="shared" si="4"/>
        <v>1341.9487158722695</v>
      </c>
      <c r="J45" s="23">
        <f t="shared" si="5"/>
        <v>1811.2341099060952</v>
      </c>
      <c r="K45" s="23"/>
      <c r="N45" s="1">
        <f t="shared" ref="N45:N108" si="6">PPMT($Q$15/12,A42,$Q$16*12,-$Q$14)</f>
        <v>1227.1640061993708</v>
      </c>
      <c r="O45" s="1">
        <f t="shared" ref="O45:O108" si="7">IPMT($Q$15/12,A42,$Q$16*12,-$Q$14)</f>
        <v>1677.0833333333335</v>
      </c>
    </row>
    <row r="46" spans="1:15" x14ac:dyDescent="0.3">
      <c r="A46">
        <v>5</v>
      </c>
      <c r="B46" s="1">
        <f t="shared" si="0"/>
        <v>522.05348808393796</v>
      </c>
      <c r="C46" s="1">
        <f t="shared" si="1"/>
        <v>1005.7183736903412</v>
      </c>
      <c r="F46" s="1">
        <f t="shared" si="2"/>
        <v>560.2570244999938</v>
      </c>
      <c r="G46" s="1">
        <f t="shared" si="3"/>
        <v>778.54294650735187</v>
      </c>
      <c r="I46" s="1">
        <f t="shared" si="4"/>
        <v>1345.1638013373802</v>
      </c>
      <c r="J46" s="23">
        <f t="shared" si="5"/>
        <v>1808.0190244409844</v>
      </c>
      <c r="K46" s="23"/>
      <c r="N46" s="1">
        <f t="shared" si="6"/>
        <v>1230.1040866308904</v>
      </c>
      <c r="O46" s="1">
        <f t="shared" si="7"/>
        <v>1674.1432529018145</v>
      </c>
    </row>
    <row r="47" spans="1:15" x14ac:dyDescent="0.3">
      <c r="A47">
        <v>6</v>
      </c>
      <c r="B47" s="1">
        <f t="shared" si="0"/>
        <v>523.63052466252486</v>
      </c>
      <c r="C47" s="1">
        <f t="shared" si="1"/>
        <v>1004.1413371117543</v>
      </c>
      <c r="F47" s="1">
        <f t="shared" si="2"/>
        <v>561.62965421001888</v>
      </c>
      <c r="G47" s="1">
        <f t="shared" si="3"/>
        <v>777.17031679732656</v>
      </c>
      <c r="I47" s="1">
        <f t="shared" si="4"/>
        <v>1348.3865896114175</v>
      </c>
      <c r="J47" s="23">
        <f t="shared" si="5"/>
        <v>1804.796236166947</v>
      </c>
      <c r="K47" s="23"/>
      <c r="N47" s="1">
        <f t="shared" si="6"/>
        <v>1233.05121100511</v>
      </c>
      <c r="O47" s="1">
        <f t="shared" si="7"/>
        <v>1671.1961285275945</v>
      </c>
    </row>
    <row r="48" spans="1:15" x14ac:dyDescent="0.3">
      <c r="A48">
        <v>7</v>
      </c>
      <c r="B48" s="1">
        <f t="shared" si="0"/>
        <v>525.21232520577632</v>
      </c>
      <c r="C48" s="1">
        <f t="shared" si="1"/>
        <v>1002.5595365685029</v>
      </c>
      <c r="F48" s="1">
        <f t="shared" si="2"/>
        <v>563.00564686283337</v>
      </c>
      <c r="G48" s="1">
        <f t="shared" si="3"/>
        <v>775.79432414451219</v>
      </c>
      <c r="I48" s="1">
        <f t="shared" si="4"/>
        <v>1351.6170991490285</v>
      </c>
      <c r="J48" s="23">
        <f t="shared" si="5"/>
        <v>1801.5657266293363</v>
      </c>
      <c r="K48" s="23"/>
      <c r="N48" s="1">
        <f t="shared" si="6"/>
        <v>1236.0053961981432</v>
      </c>
      <c r="O48" s="1">
        <f t="shared" si="7"/>
        <v>1668.2419433345615</v>
      </c>
    </row>
    <row r="49" spans="1:15" x14ac:dyDescent="0.3">
      <c r="A49">
        <v>8</v>
      </c>
      <c r="B49" s="1">
        <f t="shared" si="0"/>
        <v>526.79890410483551</v>
      </c>
      <c r="C49" s="1">
        <f t="shared" si="1"/>
        <v>1000.9729576694439</v>
      </c>
      <c r="F49" s="1">
        <f t="shared" si="2"/>
        <v>564.38501069764732</v>
      </c>
      <c r="G49" s="1">
        <f t="shared" si="3"/>
        <v>774.41496030969824</v>
      </c>
      <c r="I49" s="1">
        <f t="shared" si="4"/>
        <v>1354.8553484490728</v>
      </c>
      <c r="J49" s="23">
        <f t="shared" ref="J49:J112" si="8">IPMT($K$9/12,A49,$K$10*12,-$K$8)</f>
        <v>1798.3274773292919</v>
      </c>
      <c r="K49" s="23"/>
      <c r="N49" s="1">
        <f t="shared" si="6"/>
        <v>1238.9666591265345</v>
      </c>
      <c r="O49" s="1">
        <f t="shared" si="7"/>
        <v>1665.2806804061702</v>
      </c>
    </row>
    <row r="50" spans="1:15" x14ac:dyDescent="0.3">
      <c r="A50">
        <v>9</v>
      </c>
      <c r="B50" s="1">
        <f t="shared" si="0"/>
        <v>528.39027579431877</v>
      </c>
      <c r="C50" s="1">
        <f t="shared" si="1"/>
        <v>999.38158597996062</v>
      </c>
      <c r="F50" s="1">
        <f t="shared" si="2"/>
        <v>565.76775397385654</v>
      </c>
      <c r="G50" s="1">
        <f t="shared" si="3"/>
        <v>773.03221703348902</v>
      </c>
      <c r="I50" s="1">
        <f t="shared" si="4"/>
        <v>1358.1013560547324</v>
      </c>
      <c r="J50" s="23">
        <f t="shared" si="8"/>
        <v>1795.0814697236324</v>
      </c>
      <c r="K50" s="23"/>
      <c r="N50" s="1">
        <f t="shared" si="6"/>
        <v>1241.9350167473585</v>
      </c>
      <c r="O50" s="1">
        <f t="shared" si="7"/>
        <v>1662.3123227853462</v>
      </c>
    </row>
    <row r="51" spans="1:15" x14ac:dyDescent="0.3">
      <c r="A51">
        <v>10</v>
      </c>
      <c r="B51" s="1">
        <f t="shared" si="0"/>
        <v>529.98645475244734</v>
      </c>
      <c r="C51" s="1">
        <f t="shared" si="1"/>
        <v>997.78540702183216</v>
      </c>
      <c r="F51" s="1">
        <f t="shared" si="2"/>
        <v>567.15388497109245</v>
      </c>
      <c r="G51" s="1">
        <f t="shared" si="3"/>
        <v>771.64608603625311</v>
      </c>
      <c r="I51" s="1">
        <f t="shared" si="4"/>
        <v>1361.3551405536134</v>
      </c>
      <c r="J51" s="23">
        <f t="shared" si="8"/>
        <v>1791.8276852247513</v>
      </c>
      <c r="K51" s="23"/>
      <c r="N51" s="1">
        <f t="shared" si="6"/>
        <v>1244.9104860583157</v>
      </c>
      <c r="O51" s="1">
        <f t="shared" si="7"/>
        <v>1659.3368534743886</v>
      </c>
    </row>
    <row r="52" spans="1:15" x14ac:dyDescent="0.3">
      <c r="A52">
        <v>11</v>
      </c>
      <c r="B52" s="1">
        <f t="shared" si="0"/>
        <v>531.58745550117885</v>
      </c>
      <c r="C52" s="1">
        <f t="shared" si="1"/>
        <v>996.18440627310054</v>
      </c>
      <c r="F52" s="1">
        <f t="shared" si="2"/>
        <v>568.5434119892717</v>
      </c>
      <c r="G52" s="1">
        <f t="shared" si="3"/>
        <v>770.25655901807397</v>
      </c>
      <c r="I52" s="1">
        <f t="shared" si="4"/>
        <v>1364.6167205778565</v>
      </c>
      <c r="J52" s="23">
        <f t="shared" si="8"/>
        <v>1788.5661052005082</v>
      </c>
      <c r="K52" s="23"/>
      <c r="N52" s="1">
        <f t="shared" si="6"/>
        <v>1247.8930840978305</v>
      </c>
      <c r="O52" s="1">
        <f t="shared" si="7"/>
        <v>1656.3542554348742</v>
      </c>
    </row>
    <row r="53" spans="1:15" x14ac:dyDescent="0.3">
      <c r="A53">
        <v>12</v>
      </c>
      <c r="B53" s="1">
        <f t="shared" si="0"/>
        <v>533.19329260633856</v>
      </c>
      <c r="C53" s="1">
        <f t="shared" si="1"/>
        <v>994.57856916794049</v>
      </c>
      <c r="F53" s="1">
        <f t="shared" si="2"/>
        <v>569.93634334864532</v>
      </c>
      <c r="G53" s="1">
        <f t="shared" si="3"/>
        <v>768.86362765870024</v>
      </c>
      <c r="I53" s="1">
        <f t="shared" si="4"/>
        <v>1367.8861148042408</v>
      </c>
      <c r="J53" s="23">
        <f t="shared" si="8"/>
        <v>1785.2967109741239</v>
      </c>
      <c r="K53" s="23"/>
      <c r="N53" s="1">
        <f t="shared" si="6"/>
        <v>1250.8828279451482</v>
      </c>
      <c r="O53" s="1">
        <f t="shared" si="7"/>
        <v>1653.3645115875563</v>
      </c>
    </row>
    <row r="54" spans="1:15" x14ac:dyDescent="0.3">
      <c r="A54">
        <v>13</v>
      </c>
      <c r="B54" s="1">
        <f t="shared" si="0"/>
        <v>534.80398067775366</v>
      </c>
      <c r="C54" s="1">
        <f t="shared" si="1"/>
        <v>992.96788109652562</v>
      </c>
      <c r="F54" s="1">
        <f t="shared" si="2"/>
        <v>571.33268738984953</v>
      </c>
      <c r="G54" s="1">
        <f t="shared" si="3"/>
        <v>767.46728361749592</v>
      </c>
      <c r="I54" s="1">
        <f t="shared" si="4"/>
        <v>1371.1633419542925</v>
      </c>
      <c r="J54" s="23">
        <f t="shared" si="8"/>
        <v>1782.0194838240723</v>
      </c>
      <c r="K54" s="23"/>
      <c r="N54" s="1">
        <f t="shared" si="6"/>
        <v>1253.8797347204336</v>
      </c>
      <c r="O54" s="1">
        <f t="shared" si="7"/>
        <v>1650.3676048122713</v>
      </c>
    </row>
    <row r="55" spans="1:15" x14ac:dyDescent="0.3">
      <c r="A55">
        <v>14</v>
      </c>
      <c r="B55" s="1">
        <f t="shared" si="0"/>
        <v>536.41953436938434</v>
      </c>
      <c r="C55" s="1">
        <f t="shared" si="1"/>
        <v>991.35232740489494</v>
      </c>
      <c r="F55" s="1">
        <f t="shared" si="2"/>
        <v>572.73245247395471</v>
      </c>
      <c r="G55" s="1">
        <f t="shared" si="3"/>
        <v>766.06751853339074</v>
      </c>
      <c r="I55" s="1">
        <f t="shared" si="4"/>
        <v>1374.4484207943915</v>
      </c>
      <c r="J55" s="23">
        <f t="shared" si="8"/>
        <v>1778.7344049839735</v>
      </c>
      <c r="K55" s="23"/>
      <c r="N55" s="1">
        <f t="shared" si="6"/>
        <v>1256.883821584868</v>
      </c>
      <c r="O55" s="1">
        <f t="shared" si="7"/>
        <v>1647.363517947837</v>
      </c>
    </row>
    <row r="56" spans="1:15" x14ac:dyDescent="0.3">
      <c r="A56">
        <v>15</v>
      </c>
      <c r="B56" s="1">
        <f t="shared" si="0"/>
        <v>538.0399683794584</v>
      </c>
      <c r="C56" s="1">
        <f t="shared" si="1"/>
        <v>989.73189339482099</v>
      </c>
      <c r="F56" s="1">
        <f t="shared" si="2"/>
        <v>574.13564698251582</v>
      </c>
      <c r="G56" s="1">
        <f t="shared" si="3"/>
        <v>764.66432402482963</v>
      </c>
      <c r="I56" s="1">
        <f t="shared" si="4"/>
        <v>1377.741370135878</v>
      </c>
      <c r="J56" s="23">
        <f t="shared" si="8"/>
        <v>1775.4414556424865</v>
      </c>
      <c r="K56" s="23"/>
      <c r="N56" s="1">
        <f t="shared" si="6"/>
        <v>1259.8951057407482</v>
      </c>
      <c r="O56" s="1">
        <f t="shared" si="7"/>
        <v>1644.3522337919565</v>
      </c>
    </row>
    <row r="57" spans="1:15" x14ac:dyDescent="0.3">
      <c r="A57">
        <v>16</v>
      </c>
      <c r="B57" s="1">
        <f t="shared" si="0"/>
        <v>539.66529745060484</v>
      </c>
      <c r="C57" s="1">
        <f t="shared" si="1"/>
        <v>988.10656432367443</v>
      </c>
      <c r="F57" s="1">
        <f t="shared" si="2"/>
        <v>575.54227931762307</v>
      </c>
      <c r="G57" s="1">
        <f t="shared" si="3"/>
        <v>763.25769168972249</v>
      </c>
      <c r="I57" s="1">
        <f t="shared" si="4"/>
        <v>1381.0422088351622</v>
      </c>
      <c r="J57" s="23">
        <f t="shared" si="8"/>
        <v>1772.1406169432025</v>
      </c>
      <c r="K57" s="23"/>
      <c r="N57" s="1">
        <f t="shared" si="6"/>
        <v>1262.9136044315853</v>
      </c>
      <c r="O57" s="1">
        <f t="shared" si="7"/>
        <v>1641.3337351011196</v>
      </c>
    </row>
    <row r="58" spans="1:15" x14ac:dyDescent="0.3">
      <c r="A58">
        <v>17</v>
      </c>
      <c r="B58" s="1">
        <f t="shared" si="0"/>
        <v>541.29553636998673</v>
      </c>
      <c r="C58" s="1">
        <f t="shared" si="1"/>
        <v>986.47632540429254</v>
      </c>
      <c r="F58" s="1">
        <f t="shared" si="2"/>
        <v>576.95235790195125</v>
      </c>
      <c r="G58" s="1">
        <f t="shared" si="3"/>
        <v>761.84761310539432</v>
      </c>
      <c r="I58" s="1">
        <f t="shared" si="4"/>
        <v>1384.3509557938294</v>
      </c>
      <c r="J58" s="23">
        <f t="shared" si="8"/>
        <v>1768.8318699845354</v>
      </c>
      <c r="K58" s="23"/>
      <c r="N58" s="1">
        <f t="shared" si="6"/>
        <v>1265.9393349422028</v>
      </c>
      <c r="O58" s="1">
        <f t="shared" si="7"/>
        <v>1638.3080045905019</v>
      </c>
    </row>
    <row r="59" spans="1:15" x14ac:dyDescent="0.3">
      <c r="A59">
        <v>18</v>
      </c>
      <c r="B59" s="1">
        <f t="shared" si="0"/>
        <v>542.9306999694378</v>
      </c>
      <c r="C59" s="1">
        <f t="shared" si="1"/>
        <v>984.84116180484159</v>
      </c>
      <c r="F59" s="1">
        <f t="shared" si="2"/>
        <v>578.36589117881101</v>
      </c>
      <c r="G59" s="1">
        <f t="shared" si="3"/>
        <v>760.43407982853444</v>
      </c>
      <c r="I59" s="1">
        <f t="shared" si="4"/>
        <v>1387.6676299587523</v>
      </c>
      <c r="J59" s="23">
        <f t="shared" si="8"/>
        <v>1765.5151958196125</v>
      </c>
      <c r="K59" s="23"/>
      <c r="N59" s="1">
        <f t="shared" si="6"/>
        <v>1268.9723145988351</v>
      </c>
      <c r="O59" s="1">
        <f t="shared" si="7"/>
        <v>1635.2750249338692</v>
      </c>
    </row>
    <row r="60" spans="1:15" x14ac:dyDescent="0.3">
      <c r="A60">
        <v>19</v>
      </c>
      <c r="B60" s="1">
        <f t="shared" si="0"/>
        <v>544.57080312559549</v>
      </c>
      <c r="C60" s="1">
        <f t="shared" si="1"/>
        <v>983.20105864868367</v>
      </c>
      <c r="F60" s="1">
        <f t="shared" si="2"/>
        <v>579.78288761219903</v>
      </c>
      <c r="G60" s="1">
        <f t="shared" si="3"/>
        <v>759.01708339514641</v>
      </c>
      <c r="I60" s="1">
        <f t="shared" si="4"/>
        <v>1390.9922503221949</v>
      </c>
      <c r="J60" s="23">
        <f t="shared" si="8"/>
        <v>1762.1905754561694</v>
      </c>
      <c r="K60" s="23"/>
      <c r="N60" s="1">
        <f t="shared" si="6"/>
        <v>1272.0125607692282</v>
      </c>
      <c r="O60" s="1">
        <f t="shared" si="7"/>
        <v>1632.2347787634765</v>
      </c>
    </row>
    <row r="61" spans="1:15" x14ac:dyDescent="0.3">
      <c r="A61">
        <v>20</v>
      </c>
      <c r="B61" s="1">
        <f t="shared" si="0"/>
        <v>546.21586076003734</v>
      </c>
      <c r="C61" s="1">
        <f t="shared" si="1"/>
        <v>981.55600101424182</v>
      </c>
      <c r="F61" s="1">
        <f t="shared" si="2"/>
        <v>581.20335568684902</v>
      </c>
      <c r="G61" s="1">
        <f t="shared" si="3"/>
        <v>757.59661532049654</v>
      </c>
      <c r="I61" s="1">
        <f t="shared" si="4"/>
        <v>1394.3248359219253</v>
      </c>
      <c r="J61" s="23">
        <f t="shared" si="8"/>
        <v>1758.8579898564394</v>
      </c>
      <c r="K61" s="23"/>
      <c r="N61" s="1">
        <f t="shared" si="6"/>
        <v>1275.0600908627378</v>
      </c>
      <c r="O61" s="1">
        <f t="shared" si="7"/>
        <v>1629.1872486699667</v>
      </c>
    </row>
    <row r="62" spans="1:15" x14ac:dyDescent="0.3">
      <c r="A62">
        <v>21</v>
      </c>
      <c r="B62" s="1">
        <f t="shared" si="0"/>
        <v>547.86588783941659</v>
      </c>
      <c r="C62" s="1">
        <f t="shared" si="1"/>
        <v>979.90597393486269</v>
      </c>
      <c r="F62" s="1">
        <f t="shared" si="2"/>
        <v>582.62730390828176</v>
      </c>
      <c r="G62" s="1">
        <f t="shared" si="3"/>
        <v>756.1726670990638</v>
      </c>
      <c r="I62" s="1">
        <f t="shared" si="4"/>
        <v>1397.6654058413214</v>
      </c>
      <c r="J62" s="23">
        <f t="shared" si="8"/>
        <v>1755.5174199370433</v>
      </c>
      <c r="K62" s="23"/>
      <c r="N62" s="1">
        <f t="shared" si="6"/>
        <v>1278.1149223304299</v>
      </c>
      <c r="O62" s="1">
        <f t="shared" si="7"/>
        <v>1626.1324172022746</v>
      </c>
    </row>
    <row r="63" spans="1:15" x14ac:dyDescent="0.3">
      <c r="A63">
        <v>22</v>
      </c>
      <c r="B63" s="1">
        <f t="shared" si="0"/>
        <v>549.52089937559822</v>
      </c>
      <c r="C63" s="1">
        <f t="shared" si="1"/>
        <v>978.25096239868094</v>
      </c>
      <c r="F63" s="1">
        <f t="shared" si="2"/>
        <v>584.05474080285705</v>
      </c>
      <c r="G63" s="1">
        <f t="shared" si="3"/>
        <v>754.74523020448862</v>
      </c>
      <c r="I63" s="1">
        <f t="shared" si="4"/>
        <v>1401.0139792094831</v>
      </c>
      <c r="J63" s="23">
        <f t="shared" si="8"/>
        <v>1752.1688465688815</v>
      </c>
      <c r="K63" s="23"/>
      <c r="N63" s="1">
        <f t="shared" si="6"/>
        <v>1281.1770726651798</v>
      </c>
      <c r="O63" s="1">
        <f t="shared" si="7"/>
        <v>1623.0702668675247</v>
      </c>
    </row>
    <row r="64" spans="1:15" x14ac:dyDescent="0.3">
      <c r="A64">
        <v>23</v>
      </c>
      <c r="B64" s="1">
        <f t="shared" si="0"/>
        <v>551.18091042579522</v>
      </c>
      <c r="C64" s="1">
        <f t="shared" si="1"/>
        <v>976.59095134848394</v>
      </c>
      <c r="F64" s="1">
        <f t="shared" si="2"/>
        <v>585.48567491782399</v>
      </c>
      <c r="G64" s="1">
        <f t="shared" si="3"/>
        <v>753.31429608952146</v>
      </c>
      <c r="I64" s="1">
        <f t="shared" si="4"/>
        <v>1404.3705752013393</v>
      </c>
      <c r="J64" s="23">
        <f t="shared" si="8"/>
        <v>1748.8122505770255</v>
      </c>
      <c r="K64" s="23"/>
      <c r="N64" s="1">
        <f t="shared" si="6"/>
        <v>1284.2465594017735</v>
      </c>
      <c r="O64" s="1">
        <f t="shared" si="7"/>
        <v>1620.0007801309312</v>
      </c>
    </row>
    <row r="65" spans="1:15" x14ac:dyDescent="0.3">
      <c r="A65">
        <v>24</v>
      </c>
      <c r="B65" s="1">
        <f t="shared" si="0"/>
        <v>552.84593609270667</v>
      </c>
      <c r="C65" s="1">
        <f t="shared" si="1"/>
        <v>974.92592568157272</v>
      </c>
      <c r="F65" s="1">
        <f t="shared" si="2"/>
        <v>586.92011482137275</v>
      </c>
      <c r="G65" s="1">
        <f t="shared" si="3"/>
        <v>751.87985618597281</v>
      </c>
      <c r="I65" s="1">
        <f t="shared" si="4"/>
        <v>1407.7352130377592</v>
      </c>
      <c r="J65" s="23">
        <f t="shared" si="8"/>
        <v>1745.4476127406058</v>
      </c>
      <c r="K65" s="23"/>
      <c r="N65" s="1">
        <f t="shared" si="6"/>
        <v>1287.3234001170067</v>
      </c>
      <c r="O65" s="1">
        <f t="shared" si="7"/>
        <v>1616.9239394156978</v>
      </c>
    </row>
    <row r="66" spans="1:15" x14ac:dyDescent="0.3">
      <c r="A66">
        <v>25</v>
      </c>
      <c r="B66" s="1">
        <f t="shared" si="0"/>
        <v>554.51599152465337</v>
      </c>
      <c r="C66" s="1">
        <f t="shared" si="1"/>
        <v>973.25587024962579</v>
      </c>
      <c r="F66" s="1">
        <f t="shared" si="2"/>
        <v>588.35806910268502</v>
      </c>
      <c r="G66" s="1">
        <f t="shared" si="3"/>
        <v>750.44190190466054</v>
      </c>
      <c r="I66" s="1">
        <f t="shared" si="4"/>
        <v>1411.107911985662</v>
      </c>
      <c r="J66" s="23">
        <f t="shared" si="8"/>
        <v>1742.0749137927028</v>
      </c>
      <c r="K66" s="23"/>
      <c r="N66" s="1">
        <f t="shared" si="6"/>
        <v>1290.4076124297872</v>
      </c>
      <c r="O66" s="1">
        <f t="shared" si="7"/>
        <v>1613.8397271029173</v>
      </c>
    </row>
    <row r="67" spans="1:15" x14ac:dyDescent="0.3">
      <c r="A67">
        <v>26</v>
      </c>
      <c r="B67" s="1">
        <f t="shared" si="0"/>
        <v>556.19109191571738</v>
      </c>
      <c r="C67" s="1">
        <f t="shared" si="1"/>
        <v>971.58076985856201</v>
      </c>
      <c r="F67" s="1">
        <f t="shared" si="2"/>
        <v>589.79954637198659</v>
      </c>
      <c r="G67" s="1">
        <f t="shared" si="3"/>
        <v>749.00042463535885</v>
      </c>
      <c r="I67" s="1">
        <f t="shared" si="4"/>
        <v>1414.4886913581274</v>
      </c>
      <c r="J67" s="23">
        <f t="shared" si="8"/>
        <v>1738.6941344202373</v>
      </c>
      <c r="K67" s="23"/>
      <c r="N67" s="1">
        <f t="shared" si="6"/>
        <v>1293.4992140012334</v>
      </c>
      <c r="O67" s="1">
        <f t="shared" si="7"/>
        <v>1610.7481255314708</v>
      </c>
    </row>
    <row r="68" spans="1:15" x14ac:dyDescent="0.3">
      <c r="A68">
        <v>27</v>
      </c>
      <c r="B68" s="1">
        <f t="shared" si="0"/>
        <v>557.87125250587951</v>
      </c>
      <c r="C68" s="1">
        <f t="shared" si="1"/>
        <v>969.90060926839976</v>
      </c>
      <c r="F68" s="1">
        <f t="shared" si="2"/>
        <v>591.24455526059796</v>
      </c>
      <c r="G68" s="1">
        <f t="shared" si="3"/>
        <v>747.5554157467476</v>
      </c>
      <c r="I68" s="1">
        <f t="shared" si="4"/>
        <v>1417.8775705145067</v>
      </c>
      <c r="J68" s="23">
        <f t="shared" si="8"/>
        <v>1735.305255263858</v>
      </c>
      <c r="K68" s="23"/>
      <c r="N68" s="1">
        <f t="shared" si="6"/>
        <v>1296.5982225347782</v>
      </c>
      <c r="O68" s="1">
        <f t="shared" si="7"/>
        <v>1607.6491169979265</v>
      </c>
    </row>
    <row r="69" spans="1:15" x14ac:dyDescent="0.3">
      <c r="A69">
        <v>28</v>
      </c>
      <c r="B69" s="1">
        <f t="shared" si="0"/>
        <v>559.55648858115762</v>
      </c>
      <c r="C69" s="1">
        <f t="shared" si="1"/>
        <v>968.21537319312165</v>
      </c>
      <c r="F69" s="1">
        <f t="shared" si="2"/>
        <v>592.69310442098651</v>
      </c>
      <c r="G69" s="1">
        <f t="shared" si="3"/>
        <v>746.10686658635905</v>
      </c>
      <c r="I69" s="1">
        <f t="shared" si="4"/>
        <v>1421.2745688605307</v>
      </c>
      <c r="J69" s="23">
        <f t="shared" si="8"/>
        <v>1731.9082569178336</v>
      </c>
      <c r="K69" s="23"/>
      <c r="N69" s="1">
        <f t="shared" si="6"/>
        <v>1299.7046557762676</v>
      </c>
      <c r="O69" s="1">
        <f t="shared" si="7"/>
        <v>1604.5426837564369</v>
      </c>
    </row>
    <row r="70" spans="1:15" x14ac:dyDescent="0.3">
      <c r="A70">
        <v>29</v>
      </c>
      <c r="B70" s="1">
        <f t="shared" si="0"/>
        <v>561.24681547374655</v>
      </c>
      <c r="C70" s="1">
        <f t="shared" si="1"/>
        <v>966.52504630053272</v>
      </c>
      <c r="F70" s="1">
        <f t="shared" si="2"/>
        <v>594.14520252681803</v>
      </c>
      <c r="G70" s="1">
        <f t="shared" si="3"/>
        <v>744.65476848052754</v>
      </c>
      <c r="I70" s="1">
        <f t="shared" si="4"/>
        <v>1424.6797058484258</v>
      </c>
      <c r="J70" s="23">
        <f t="shared" si="8"/>
        <v>1728.503119929939</v>
      </c>
      <c r="K70" s="23"/>
      <c r="N70" s="1">
        <f t="shared" si="6"/>
        <v>1302.8185315140649</v>
      </c>
      <c r="O70" s="1">
        <f t="shared" si="7"/>
        <v>1601.4288080186398</v>
      </c>
    </row>
    <row r="71" spans="1:15" x14ac:dyDescent="0.3">
      <c r="A71">
        <v>30</v>
      </c>
      <c r="B71" s="1">
        <f t="shared" si="0"/>
        <v>562.94224856215692</v>
      </c>
      <c r="C71" s="1">
        <f t="shared" si="1"/>
        <v>964.82961321212247</v>
      </c>
      <c r="F71" s="1">
        <f t="shared" si="2"/>
        <v>595.60085827300861</v>
      </c>
      <c r="G71" s="1">
        <f t="shared" si="3"/>
        <v>743.19911273433695</v>
      </c>
      <c r="I71" s="1">
        <f t="shared" si="4"/>
        <v>1428.0930009770211</v>
      </c>
      <c r="J71" s="23">
        <f t="shared" si="8"/>
        <v>1725.0898248013436</v>
      </c>
      <c r="K71" s="23"/>
      <c r="N71" s="1">
        <f t="shared" si="6"/>
        <v>1305.939867579151</v>
      </c>
      <c r="O71" s="1">
        <f t="shared" si="7"/>
        <v>1598.3074719535537</v>
      </c>
    </row>
    <row r="72" spans="1:15" x14ac:dyDescent="0.3">
      <c r="A72">
        <v>31</v>
      </c>
      <c r="B72" s="1">
        <f t="shared" si="0"/>
        <v>564.64280327135498</v>
      </c>
      <c r="C72" s="1">
        <f t="shared" si="1"/>
        <v>963.12905850292441</v>
      </c>
      <c r="F72" s="1">
        <f t="shared" si="2"/>
        <v>597.06008037577749</v>
      </c>
      <c r="G72" s="1">
        <f t="shared" si="3"/>
        <v>741.73989063156819</v>
      </c>
      <c r="I72" s="1">
        <f t="shared" si="4"/>
        <v>1431.514473791862</v>
      </c>
      <c r="J72" s="23">
        <f t="shared" si="8"/>
        <v>1721.6683519865028</v>
      </c>
      <c r="K72" s="23"/>
      <c r="N72" s="1">
        <f t="shared" si="6"/>
        <v>1309.0686818452257</v>
      </c>
      <c r="O72" s="1">
        <f t="shared" si="7"/>
        <v>1595.1786576874786</v>
      </c>
    </row>
    <row r="73" spans="1:15" x14ac:dyDescent="0.3">
      <c r="A73">
        <v>32</v>
      </c>
      <c r="B73" s="1">
        <f t="shared" si="0"/>
        <v>566.34849507290392</v>
      </c>
      <c r="C73" s="1">
        <f t="shared" si="1"/>
        <v>961.42336670137536</v>
      </c>
      <c r="F73" s="1">
        <f t="shared" si="2"/>
        <v>598.52287757269812</v>
      </c>
      <c r="G73" s="1">
        <f t="shared" si="3"/>
        <v>740.27709343464755</v>
      </c>
      <c r="I73" s="1">
        <f t="shared" si="4"/>
        <v>1434.9441438853216</v>
      </c>
      <c r="J73" s="23">
        <f t="shared" si="8"/>
        <v>1718.2386818930431</v>
      </c>
      <c r="K73" s="23"/>
      <c r="N73" s="1">
        <f t="shared" si="6"/>
        <v>1312.2049922288134</v>
      </c>
      <c r="O73" s="1">
        <f t="shared" si="7"/>
        <v>1592.0423473038911</v>
      </c>
    </row>
    <row r="74" spans="1:15" x14ac:dyDescent="0.3">
      <c r="A74">
        <v>33</v>
      </c>
      <c r="B74" s="1">
        <f t="shared" si="0"/>
        <v>568.05933948510324</v>
      </c>
      <c r="C74" s="1">
        <f t="shared" si="1"/>
        <v>959.71252228917615</v>
      </c>
      <c r="F74" s="1">
        <f t="shared" si="2"/>
        <v>599.98925862275132</v>
      </c>
      <c r="G74" s="1">
        <f t="shared" si="3"/>
        <v>738.81071238459435</v>
      </c>
      <c r="I74" s="1">
        <f t="shared" si="4"/>
        <v>1438.3820308967133</v>
      </c>
      <c r="J74" s="23">
        <f t="shared" si="8"/>
        <v>1714.8007948816514</v>
      </c>
      <c r="K74" s="23"/>
      <c r="N74" s="1">
        <f t="shared" si="6"/>
        <v>1315.3488166893615</v>
      </c>
      <c r="O74" s="1">
        <f t="shared" si="7"/>
        <v>1588.8985228433428</v>
      </c>
    </row>
    <row r="75" spans="1:15" x14ac:dyDescent="0.3">
      <c r="A75">
        <v>34</v>
      </c>
      <c r="B75" s="1">
        <f t="shared" si="0"/>
        <v>569.77535207313122</v>
      </c>
      <c r="C75" s="1">
        <f t="shared" si="1"/>
        <v>957.99650970114817</v>
      </c>
      <c r="F75" s="1">
        <f t="shared" si="2"/>
        <v>601.45923230637698</v>
      </c>
      <c r="G75" s="1">
        <f t="shared" si="3"/>
        <v>737.34073870096859</v>
      </c>
      <c r="I75" s="1">
        <f t="shared" si="4"/>
        <v>1441.8281545124034</v>
      </c>
      <c r="J75" s="23">
        <f t="shared" si="8"/>
        <v>1711.3546712659611</v>
      </c>
      <c r="K75" s="23"/>
      <c r="N75" s="1">
        <f t="shared" si="6"/>
        <v>1318.5001732293467</v>
      </c>
      <c r="O75" s="1">
        <f t="shared" si="7"/>
        <v>1585.747166303358</v>
      </c>
    </row>
    <row r="76" spans="1:15" x14ac:dyDescent="0.3">
      <c r="A76">
        <v>35</v>
      </c>
      <c r="B76" s="1">
        <f t="shared" si="0"/>
        <v>571.49654844918541</v>
      </c>
      <c r="C76" s="1">
        <f t="shared" si="1"/>
        <v>956.27531332509386</v>
      </c>
      <c r="F76" s="1">
        <f t="shared" si="2"/>
        <v>602.93280742552759</v>
      </c>
      <c r="G76" s="1">
        <f t="shared" si="3"/>
        <v>735.86716358181798</v>
      </c>
      <c r="I76" s="1">
        <f t="shared" si="4"/>
        <v>1445.2825344659229</v>
      </c>
      <c r="J76" s="23">
        <f t="shared" si="8"/>
        <v>1707.9002913124418</v>
      </c>
      <c r="K76" s="23"/>
      <c r="N76" s="1">
        <f t="shared" si="6"/>
        <v>1321.6590798943755</v>
      </c>
      <c r="O76" s="1">
        <f t="shared" si="7"/>
        <v>1582.5882596383292</v>
      </c>
    </row>
    <row r="77" spans="1:15" x14ac:dyDescent="0.3">
      <c r="A77">
        <v>36</v>
      </c>
      <c r="B77" s="1">
        <f t="shared" si="0"/>
        <v>573.22294427262568</v>
      </c>
      <c r="C77" s="1">
        <f t="shared" si="1"/>
        <v>954.5489175016537</v>
      </c>
      <c r="F77" s="1">
        <f t="shared" si="2"/>
        <v>604.40999280372012</v>
      </c>
      <c r="G77" s="1">
        <f t="shared" si="3"/>
        <v>734.38997820362533</v>
      </c>
      <c r="I77" s="1">
        <f t="shared" si="4"/>
        <v>1448.7451905380808</v>
      </c>
      <c r="J77" s="23">
        <f t="shared" si="8"/>
        <v>1704.437635240284</v>
      </c>
      <c r="K77" s="23"/>
      <c r="N77" s="1">
        <f t="shared" si="6"/>
        <v>1324.8255547732888</v>
      </c>
      <c r="O77" s="1">
        <f t="shared" si="7"/>
        <v>1579.4217847594157</v>
      </c>
    </row>
    <row r="78" spans="1:15" x14ac:dyDescent="0.3">
      <c r="A78">
        <v>37</v>
      </c>
      <c r="B78" s="1">
        <f t="shared" si="0"/>
        <v>574.95455525011596</v>
      </c>
      <c r="C78" s="1">
        <f t="shared" si="1"/>
        <v>952.81730652416343</v>
      </c>
      <c r="F78" s="1">
        <f t="shared" si="2"/>
        <v>605.8907972860892</v>
      </c>
      <c r="G78" s="1">
        <f t="shared" si="3"/>
        <v>732.90917372125637</v>
      </c>
      <c r="I78" s="1">
        <f t="shared" si="4"/>
        <v>1452.2161425570782</v>
      </c>
      <c r="J78" s="23">
        <f t="shared" si="8"/>
        <v>1700.9666832212865</v>
      </c>
      <c r="K78" s="23"/>
      <c r="N78" s="1">
        <f t="shared" si="6"/>
        <v>1327.9996159982666</v>
      </c>
      <c r="O78" s="1">
        <f t="shared" si="7"/>
        <v>1576.2477235344379</v>
      </c>
    </row>
    <row r="79" spans="1:15" x14ac:dyDescent="0.3">
      <c r="A79">
        <v>38</v>
      </c>
      <c r="B79" s="1">
        <f t="shared" si="0"/>
        <v>576.69139713576726</v>
      </c>
      <c r="C79" s="1">
        <f t="shared" si="1"/>
        <v>951.08046463851201</v>
      </c>
      <c r="F79" s="1">
        <f t="shared" si="2"/>
        <v>607.37522973944021</v>
      </c>
      <c r="G79" s="1">
        <f t="shared" si="3"/>
        <v>731.42474126790535</v>
      </c>
      <c r="I79" s="1">
        <f t="shared" si="4"/>
        <v>1455.6954103986211</v>
      </c>
      <c r="J79" s="23">
        <f t="shared" si="8"/>
        <v>1697.4874153797437</v>
      </c>
      <c r="K79" s="23"/>
      <c r="N79" s="1">
        <f t="shared" si="6"/>
        <v>1331.181281744929</v>
      </c>
      <c r="O79" s="1">
        <f t="shared" si="7"/>
        <v>1573.0660577877757</v>
      </c>
    </row>
    <row r="80" spans="1:15" x14ac:dyDescent="0.3">
      <c r="A80">
        <v>39</v>
      </c>
      <c r="B80" s="1">
        <f t="shared" si="0"/>
        <v>578.43348573128151</v>
      </c>
      <c r="C80" s="1">
        <f t="shared" si="1"/>
        <v>949.33837604299777</v>
      </c>
      <c r="F80" s="1">
        <f t="shared" si="2"/>
        <v>608.86329905230184</v>
      </c>
      <c r="G80" s="1">
        <f t="shared" si="3"/>
        <v>729.93667195504372</v>
      </c>
      <c r="I80" s="1">
        <f t="shared" si="4"/>
        <v>1459.1830139860344</v>
      </c>
      <c r="J80" s="23">
        <f t="shared" si="8"/>
        <v>1693.9998117923301</v>
      </c>
      <c r="K80" s="23"/>
      <c r="N80" s="1">
        <f t="shared" si="6"/>
        <v>1334.3705702324428</v>
      </c>
      <c r="O80" s="1">
        <f t="shared" si="7"/>
        <v>1569.8767693002619</v>
      </c>
    </row>
    <row r="81" spans="1:15" x14ac:dyDescent="0.3">
      <c r="A81">
        <v>40</v>
      </c>
      <c r="B81" s="1">
        <f t="shared" si="0"/>
        <v>580.18083688609477</v>
      </c>
      <c r="C81" s="1">
        <f t="shared" si="1"/>
        <v>947.59102488818462</v>
      </c>
      <c r="F81" s="1">
        <f t="shared" si="2"/>
        <v>610.35501413497991</v>
      </c>
      <c r="G81" s="1">
        <f t="shared" si="3"/>
        <v>728.44495687236576</v>
      </c>
      <c r="I81" s="1">
        <f t="shared" si="4"/>
        <v>1462.6789732903762</v>
      </c>
      <c r="J81" s="23">
        <f t="shared" si="8"/>
        <v>1690.5038524879885</v>
      </c>
      <c r="K81" s="23"/>
      <c r="N81" s="1">
        <f t="shared" si="6"/>
        <v>1337.5674997236249</v>
      </c>
      <c r="O81" s="1">
        <f t="shared" si="7"/>
        <v>1566.6798398090798</v>
      </c>
    </row>
    <row r="82" spans="1:15" x14ac:dyDescent="0.3">
      <c r="A82">
        <v>41</v>
      </c>
      <c r="B82" s="1">
        <f t="shared" si="0"/>
        <v>581.93346649752164</v>
      </c>
      <c r="C82" s="1">
        <f t="shared" si="1"/>
        <v>945.83839527675764</v>
      </c>
      <c r="F82" s="1">
        <f t="shared" si="2"/>
        <v>611.85038391961064</v>
      </c>
      <c r="G82" s="1">
        <f t="shared" si="3"/>
        <v>726.94958708773493</v>
      </c>
      <c r="I82" s="1">
        <f t="shared" si="4"/>
        <v>1466.183308330551</v>
      </c>
      <c r="J82" s="23">
        <f t="shared" si="8"/>
        <v>1686.9995174478138</v>
      </c>
      <c r="K82" s="23"/>
      <c r="N82" s="1">
        <f t="shared" si="6"/>
        <v>1340.772088525046</v>
      </c>
      <c r="O82" s="1">
        <f t="shared" si="7"/>
        <v>1563.4752510076585</v>
      </c>
    </row>
    <row r="83" spans="1:15" x14ac:dyDescent="0.3">
      <c r="A83">
        <v>42</v>
      </c>
      <c r="B83" s="1">
        <f t="shared" si="0"/>
        <v>583.69139051089951</v>
      </c>
      <c r="C83" s="1">
        <f t="shared" si="1"/>
        <v>944.08047126337965</v>
      </c>
      <c r="F83" s="1">
        <f t="shared" si="2"/>
        <v>613.34941736021369</v>
      </c>
      <c r="G83" s="1">
        <f t="shared" si="3"/>
        <v>725.45055364713176</v>
      </c>
      <c r="I83" s="1">
        <f t="shared" si="4"/>
        <v>1469.6960391734262</v>
      </c>
      <c r="J83" s="23">
        <f t="shared" si="8"/>
        <v>1683.4867866049385</v>
      </c>
      <c r="K83" s="23"/>
      <c r="N83" s="1">
        <f t="shared" si="6"/>
        <v>1343.9843549871373</v>
      </c>
      <c r="O83" s="1">
        <f t="shared" si="7"/>
        <v>1560.2629845455672</v>
      </c>
    </row>
    <row r="84" spans="1:15" x14ac:dyDescent="0.3">
      <c r="A84">
        <v>43</v>
      </c>
      <c r="B84" s="1">
        <f t="shared" si="0"/>
        <v>585.45462491973456</v>
      </c>
      <c r="C84" s="1">
        <f t="shared" si="1"/>
        <v>942.31723685454472</v>
      </c>
      <c r="F84" s="1">
        <f t="shared" si="2"/>
        <v>614.85212343274623</v>
      </c>
      <c r="G84" s="1">
        <f t="shared" si="3"/>
        <v>723.94784757459922</v>
      </c>
      <c r="I84" s="1">
        <f t="shared" si="4"/>
        <v>1473.217185933946</v>
      </c>
      <c r="J84" s="23">
        <f t="shared" si="8"/>
        <v>1679.965639844419</v>
      </c>
      <c r="K84" s="23"/>
      <c r="N84" s="1">
        <f t="shared" si="6"/>
        <v>1347.2043175042938</v>
      </c>
      <c r="O84" s="1">
        <f t="shared" si="7"/>
        <v>1557.0430220284104</v>
      </c>
    </row>
    <row r="85" spans="1:15" x14ac:dyDescent="0.3">
      <c r="A85">
        <v>44</v>
      </c>
      <c r="B85" s="1">
        <f t="shared" si="0"/>
        <v>587.22318576584621</v>
      </c>
      <c r="C85" s="1">
        <f t="shared" si="1"/>
        <v>940.54867600843318</v>
      </c>
      <c r="F85" s="1">
        <f t="shared" si="2"/>
        <v>616.35851113515639</v>
      </c>
      <c r="G85" s="1">
        <f t="shared" si="3"/>
        <v>722.44145987218917</v>
      </c>
      <c r="I85" s="1">
        <f t="shared" si="4"/>
        <v>1476.746768775246</v>
      </c>
      <c r="J85" s="23">
        <f t="shared" si="8"/>
        <v>1676.436057003119</v>
      </c>
      <c r="K85" s="23"/>
      <c r="N85" s="1">
        <f t="shared" si="6"/>
        <v>1350.4319945149814</v>
      </c>
      <c r="O85" s="1">
        <f t="shared" si="7"/>
        <v>1553.8153450177233</v>
      </c>
    </row>
    <row r="86" spans="1:15" x14ac:dyDescent="0.3">
      <c r="A86">
        <v>45</v>
      </c>
      <c r="B86" s="1">
        <f t="shared" si="0"/>
        <v>588.99708913951383</v>
      </c>
      <c r="C86" s="1">
        <f t="shared" si="1"/>
        <v>938.77477263476555</v>
      </c>
      <c r="F86" s="1">
        <f t="shared" si="2"/>
        <v>617.86858948743759</v>
      </c>
      <c r="G86" s="1">
        <f t="shared" si="3"/>
        <v>720.93138151990797</v>
      </c>
      <c r="I86" s="1">
        <f t="shared" si="4"/>
        <v>1480.2848079087701</v>
      </c>
      <c r="J86" s="23">
        <f t="shared" si="8"/>
        <v>1672.8980178695945</v>
      </c>
      <c r="K86" s="23"/>
      <c r="N86" s="1">
        <f t="shared" si="6"/>
        <v>1353.6674045018401</v>
      </c>
      <c r="O86" s="1">
        <f t="shared" si="7"/>
        <v>1550.5799350308644</v>
      </c>
    </row>
    <row r="87" spans="1:15" x14ac:dyDescent="0.3">
      <c r="A87">
        <v>46</v>
      </c>
      <c r="B87" s="1">
        <f t="shared" si="0"/>
        <v>590.77635117962279</v>
      </c>
      <c r="C87" s="1">
        <f t="shared" si="1"/>
        <v>936.99551059465637</v>
      </c>
      <c r="F87" s="1">
        <f t="shared" si="2"/>
        <v>619.38236753168178</v>
      </c>
      <c r="G87" s="1">
        <f t="shared" si="3"/>
        <v>719.41760347566378</v>
      </c>
      <c r="I87" s="1">
        <f t="shared" si="4"/>
        <v>1483.8313235943849</v>
      </c>
      <c r="J87" s="23">
        <f t="shared" si="8"/>
        <v>1669.3515021839798</v>
      </c>
      <c r="K87" s="23"/>
      <c r="N87" s="1">
        <f t="shared" si="6"/>
        <v>1356.9105659917925</v>
      </c>
      <c r="O87" s="1">
        <f t="shared" si="7"/>
        <v>1547.3367735409122</v>
      </c>
    </row>
    <row r="88" spans="1:15" x14ac:dyDescent="0.3">
      <c r="A88">
        <v>47</v>
      </c>
      <c r="B88" s="1">
        <f t="shared" si="0"/>
        <v>592.56098807381125</v>
      </c>
      <c r="C88" s="1">
        <f t="shared" si="1"/>
        <v>935.21087370046803</v>
      </c>
      <c r="F88" s="1">
        <f t="shared" si="2"/>
        <v>620.8998543321344</v>
      </c>
      <c r="G88" s="1">
        <f t="shared" si="3"/>
        <v>717.90011667521117</v>
      </c>
      <c r="I88" s="1">
        <f t="shared" si="4"/>
        <v>1487.3863361404963</v>
      </c>
      <c r="J88" s="23">
        <f t="shared" si="8"/>
        <v>1665.7964896378685</v>
      </c>
      <c r="K88" s="23"/>
      <c r="N88" s="1">
        <f t="shared" si="6"/>
        <v>1360.1614975561477</v>
      </c>
      <c r="O88" s="1">
        <f t="shared" si="7"/>
        <v>1544.0858419765568</v>
      </c>
    </row>
    <row r="89" spans="1:15" x14ac:dyDescent="0.3">
      <c r="A89">
        <v>48</v>
      </c>
      <c r="B89" s="1">
        <f t="shared" si="0"/>
        <v>594.35101605861757</v>
      </c>
      <c r="C89" s="1">
        <f t="shared" si="1"/>
        <v>933.42084571566181</v>
      </c>
      <c r="F89" s="1">
        <f t="shared" si="2"/>
        <v>622.42105897524812</v>
      </c>
      <c r="G89" s="1">
        <f t="shared" si="3"/>
        <v>716.37891203209733</v>
      </c>
      <c r="I89" s="1">
        <f t="shared" si="4"/>
        <v>1490.9498659041662</v>
      </c>
      <c r="J89" s="23">
        <f t="shared" si="8"/>
        <v>1662.2329598741985</v>
      </c>
      <c r="K89" s="23"/>
      <c r="N89" s="1">
        <f t="shared" si="6"/>
        <v>1363.4202178107093</v>
      </c>
      <c r="O89" s="1">
        <f t="shared" si="7"/>
        <v>1540.8271217219951</v>
      </c>
    </row>
    <row r="90" spans="1:15" x14ac:dyDescent="0.3">
      <c r="A90">
        <v>49</v>
      </c>
      <c r="B90" s="1">
        <f t="shared" si="0"/>
        <v>596.14645141962797</v>
      </c>
      <c r="C90" s="1">
        <f t="shared" si="1"/>
        <v>931.62541035465142</v>
      </c>
      <c r="F90" s="1">
        <f t="shared" si="2"/>
        <v>623.94599056973743</v>
      </c>
      <c r="G90" s="1">
        <f t="shared" si="3"/>
        <v>714.8539804376079</v>
      </c>
      <c r="I90" s="1">
        <f t="shared" si="4"/>
        <v>1494.5219332912284</v>
      </c>
      <c r="J90" s="23">
        <f t="shared" si="8"/>
        <v>1658.6608924871364</v>
      </c>
      <c r="K90" s="23"/>
      <c r="N90" s="1">
        <f t="shared" si="6"/>
        <v>1366.686745415881</v>
      </c>
      <c r="O90" s="1">
        <f t="shared" si="7"/>
        <v>1537.5605941168237</v>
      </c>
    </row>
    <row r="91" spans="1:15" x14ac:dyDescent="0.3">
      <c r="A91">
        <v>50</v>
      </c>
      <c r="B91" s="1">
        <f t="shared" si="0"/>
        <v>597.94731049162476</v>
      </c>
      <c r="C91" s="1">
        <f t="shared" si="1"/>
        <v>929.82455128265462</v>
      </c>
      <c r="F91" s="1">
        <f t="shared" si="2"/>
        <v>625.47465824663334</v>
      </c>
      <c r="G91" s="1">
        <f t="shared" si="3"/>
        <v>713.32531276071222</v>
      </c>
      <c r="I91" s="1">
        <f t="shared" si="4"/>
        <v>1498.1025587564054</v>
      </c>
      <c r="J91" s="23">
        <f t="shared" si="8"/>
        <v>1655.0802670219596</v>
      </c>
      <c r="K91" s="23"/>
      <c r="N91" s="1">
        <f t="shared" si="6"/>
        <v>1369.9610990767731</v>
      </c>
      <c r="O91" s="1">
        <f t="shared" si="7"/>
        <v>1534.2862404559316</v>
      </c>
    </row>
    <row r="92" spans="1:15" x14ac:dyDescent="0.3">
      <c r="A92">
        <v>51</v>
      </c>
      <c r="B92" s="1">
        <f t="shared" si="0"/>
        <v>599.75360965873483</v>
      </c>
      <c r="C92" s="1">
        <f t="shared" si="1"/>
        <v>928.01825211554444</v>
      </c>
      <c r="F92" s="1">
        <f t="shared" si="2"/>
        <v>627.00707115933767</v>
      </c>
      <c r="G92" s="1">
        <f t="shared" si="3"/>
        <v>711.79289984800789</v>
      </c>
      <c r="I92" s="1">
        <f t="shared" si="4"/>
        <v>1501.6917628034257</v>
      </c>
      <c r="J92" s="23">
        <f t="shared" si="8"/>
        <v>1651.491062974939</v>
      </c>
      <c r="K92" s="23"/>
      <c r="N92" s="1">
        <f t="shared" si="6"/>
        <v>1373.2432975433114</v>
      </c>
      <c r="O92" s="1">
        <f t="shared" si="7"/>
        <v>1531.0040419893935</v>
      </c>
    </row>
    <row r="93" spans="1:15" x14ac:dyDescent="0.3">
      <c r="A93">
        <v>52</v>
      </c>
      <c r="B93" s="1">
        <f t="shared" si="0"/>
        <v>601.56536535457894</v>
      </c>
      <c r="C93" s="1">
        <f t="shared" si="1"/>
        <v>926.20649641970044</v>
      </c>
      <c r="F93" s="1">
        <f t="shared" si="2"/>
        <v>628.54323848367801</v>
      </c>
      <c r="G93" s="1">
        <f t="shared" si="3"/>
        <v>710.25673252366755</v>
      </c>
      <c r="I93" s="1">
        <f t="shared" si="4"/>
        <v>1505.2895659851424</v>
      </c>
      <c r="J93" s="23">
        <f t="shared" si="8"/>
        <v>1647.8932597932223</v>
      </c>
      <c r="K93" s="23"/>
      <c r="N93" s="1">
        <f t="shared" si="6"/>
        <v>1376.5333596103421</v>
      </c>
      <c r="O93" s="1">
        <f t="shared" si="7"/>
        <v>1527.7139799223626</v>
      </c>
    </row>
    <row r="94" spans="1:15" x14ac:dyDescent="0.3">
      <c r="A94">
        <v>53</v>
      </c>
      <c r="B94" s="1">
        <f t="shared" si="0"/>
        <v>603.38259406242094</v>
      </c>
      <c r="C94" s="1">
        <f t="shared" si="1"/>
        <v>924.38926771185811</v>
      </c>
      <c r="F94" s="1">
        <f t="shared" si="2"/>
        <v>630.08316941796306</v>
      </c>
      <c r="G94" s="1">
        <f t="shared" si="3"/>
        <v>708.7168015893825</v>
      </c>
      <c r="I94" s="1">
        <f t="shared" si="4"/>
        <v>1508.8959889036485</v>
      </c>
      <c r="J94" s="23">
        <f t="shared" si="8"/>
        <v>1644.2868368747161</v>
      </c>
      <c r="K94" s="23"/>
      <c r="N94" s="1">
        <f t="shared" si="6"/>
        <v>1379.8313041177416</v>
      </c>
      <c r="O94" s="1">
        <f t="shared" si="7"/>
        <v>1524.4160354149631</v>
      </c>
    </row>
    <row r="95" spans="1:15" x14ac:dyDescent="0.3">
      <c r="A95">
        <v>54</v>
      </c>
      <c r="B95" s="1">
        <f t="shared" si="0"/>
        <v>605.20531231531788</v>
      </c>
      <c r="C95" s="1">
        <f t="shared" si="1"/>
        <v>922.56654945896128</v>
      </c>
      <c r="F95" s="1">
        <f t="shared" si="2"/>
        <v>631.62687318303711</v>
      </c>
      <c r="G95" s="1">
        <f t="shared" si="3"/>
        <v>707.17309782430846</v>
      </c>
      <c r="I95" s="1">
        <f t="shared" si="4"/>
        <v>1512.5110522103969</v>
      </c>
      <c r="J95" s="23">
        <f t="shared" si="8"/>
        <v>1640.6717735679683</v>
      </c>
      <c r="K95" s="23"/>
      <c r="N95" s="1">
        <f t="shared" si="6"/>
        <v>1383.137149950524</v>
      </c>
      <c r="O95" s="1">
        <f t="shared" si="7"/>
        <v>1521.1101895821807</v>
      </c>
    </row>
    <row r="96" spans="1:15" x14ac:dyDescent="0.3">
      <c r="A96">
        <v>55</v>
      </c>
      <c r="B96" s="1">
        <f t="shared" si="0"/>
        <v>607.03353669627029</v>
      </c>
      <c r="C96" s="1">
        <f t="shared" si="1"/>
        <v>920.7383250780091</v>
      </c>
      <c r="F96" s="1">
        <f t="shared" si="2"/>
        <v>633.17435902233547</v>
      </c>
      <c r="G96" s="1">
        <f t="shared" si="3"/>
        <v>705.6256119850101</v>
      </c>
      <c r="I96" s="1">
        <f t="shared" si="4"/>
        <v>1516.1347766063175</v>
      </c>
      <c r="J96" s="23">
        <f t="shared" si="8"/>
        <v>1637.0480491720473</v>
      </c>
      <c r="K96" s="23"/>
      <c r="N96" s="1">
        <f t="shared" si="6"/>
        <v>1386.4509160389471</v>
      </c>
      <c r="O96" s="1">
        <f t="shared" si="7"/>
        <v>1517.7964234937576</v>
      </c>
    </row>
    <row r="97" spans="1:15" x14ac:dyDescent="0.3">
      <c r="A97">
        <v>56</v>
      </c>
      <c r="B97" s="1">
        <f t="shared" si="0"/>
        <v>608.86728383837362</v>
      </c>
      <c r="C97" s="1">
        <f t="shared" si="1"/>
        <v>918.90457793590554</v>
      </c>
      <c r="F97" s="1">
        <f t="shared" si="2"/>
        <v>634.72563620194023</v>
      </c>
      <c r="G97" s="1">
        <f t="shared" si="3"/>
        <v>704.07433480540544</v>
      </c>
      <c r="I97" s="1">
        <f t="shared" si="4"/>
        <v>1519.7671828419368</v>
      </c>
      <c r="J97" s="23">
        <f t="shared" si="8"/>
        <v>1633.415642936428</v>
      </c>
      <c r="K97" s="23"/>
      <c r="N97" s="1">
        <f t="shared" si="6"/>
        <v>1389.7726213586236</v>
      </c>
      <c r="O97" s="1">
        <f t="shared" si="7"/>
        <v>1514.4747181740809</v>
      </c>
    </row>
    <row r="98" spans="1:15" x14ac:dyDescent="0.3">
      <c r="A98">
        <v>57</v>
      </c>
      <c r="B98" s="1">
        <f t="shared" si="0"/>
        <v>610.70657042496885</v>
      </c>
      <c r="C98" s="1">
        <f t="shared" si="1"/>
        <v>917.06529134931054</v>
      </c>
      <c r="F98" s="1">
        <f t="shared" si="2"/>
        <v>636.28071401063494</v>
      </c>
      <c r="G98" s="1">
        <f t="shared" si="3"/>
        <v>702.51925699671062</v>
      </c>
      <c r="I98" s="1">
        <f t="shared" si="4"/>
        <v>1523.4082917174956</v>
      </c>
      <c r="J98" s="23">
        <f t="shared" si="8"/>
        <v>1629.7745340608692</v>
      </c>
      <c r="K98" s="23"/>
      <c r="N98" s="1">
        <f t="shared" si="6"/>
        <v>1393.1022849306287</v>
      </c>
      <c r="O98" s="1">
        <f t="shared" si="7"/>
        <v>1511.145054602076</v>
      </c>
    </row>
    <row r="99" spans="1:15" x14ac:dyDescent="0.3">
      <c r="A99">
        <v>58</v>
      </c>
      <c r="B99" s="1">
        <f t="shared" si="0"/>
        <v>612.55141318979418</v>
      </c>
      <c r="C99" s="1">
        <f t="shared" si="1"/>
        <v>915.22044858448498</v>
      </c>
      <c r="F99" s="1">
        <f t="shared" si="2"/>
        <v>637.83960175996106</v>
      </c>
      <c r="G99" s="1">
        <f t="shared" si="3"/>
        <v>700.96036924738439</v>
      </c>
      <c r="I99" s="1">
        <f t="shared" si="4"/>
        <v>1527.0581240830686</v>
      </c>
      <c r="J99" s="23">
        <f t="shared" si="8"/>
        <v>1626.1247016952964</v>
      </c>
      <c r="K99" s="23"/>
      <c r="N99" s="1">
        <f t="shared" si="6"/>
        <v>1396.4399258216083</v>
      </c>
      <c r="O99" s="1">
        <f t="shared" si="7"/>
        <v>1507.8074137110964</v>
      </c>
    </row>
    <row r="100" spans="1:15" x14ac:dyDescent="0.3">
      <c r="A100">
        <v>59</v>
      </c>
      <c r="B100" s="1">
        <f t="shared" si="0"/>
        <v>614.40182891713835</v>
      </c>
      <c r="C100" s="1">
        <f t="shared" si="1"/>
        <v>913.37003285714081</v>
      </c>
      <c r="F100" s="1">
        <f t="shared" si="2"/>
        <v>639.40230878427292</v>
      </c>
      <c r="G100" s="1">
        <f t="shared" si="3"/>
        <v>699.39766222307264</v>
      </c>
      <c r="I100" s="1">
        <f t="shared" si="4"/>
        <v>1530.7167008386843</v>
      </c>
      <c r="J100" s="23">
        <f t="shared" si="8"/>
        <v>1622.4661249396806</v>
      </c>
      <c r="K100" s="23"/>
      <c r="N100" s="1">
        <f t="shared" si="6"/>
        <v>1399.7855631438892</v>
      </c>
      <c r="O100" s="1">
        <f t="shared" si="7"/>
        <v>1504.4617763888155</v>
      </c>
    </row>
    <row r="101" spans="1:15" x14ac:dyDescent="0.3">
      <c r="A101">
        <v>60</v>
      </c>
      <c r="B101" s="1">
        <f t="shared" si="0"/>
        <v>616.25783444199215</v>
      </c>
      <c r="C101" s="1">
        <f t="shared" si="1"/>
        <v>911.5140273322869</v>
      </c>
      <c r="F101" s="1">
        <f t="shared" si="2"/>
        <v>640.96884444079444</v>
      </c>
      <c r="G101" s="1">
        <f t="shared" si="3"/>
        <v>697.83112656655123</v>
      </c>
      <c r="I101" s="1">
        <f t="shared" si="4"/>
        <v>1534.3840429344439</v>
      </c>
      <c r="J101" s="23">
        <f t="shared" si="8"/>
        <v>1618.7987828439209</v>
      </c>
      <c r="K101" s="23"/>
      <c r="N101" s="1">
        <f t="shared" si="6"/>
        <v>1403.1392160555881</v>
      </c>
      <c r="O101" s="1">
        <f t="shared" si="7"/>
        <v>1501.1081234771164</v>
      </c>
    </row>
    <row r="102" spans="1:15" x14ac:dyDescent="0.3">
      <c r="A102">
        <v>61</v>
      </c>
      <c r="B102" s="1">
        <f t="shared" si="0"/>
        <v>618.11944665020246</v>
      </c>
      <c r="C102" s="1">
        <f t="shared" si="1"/>
        <v>909.65241512407704</v>
      </c>
      <c r="F102" s="1">
        <f t="shared" si="2"/>
        <v>642.53921810967438</v>
      </c>
      <c r="G102" s="1">
        <f t="shared" si="3"/>
        <v>696.2607528976713</v>
      </c>
      <c r="I102" s="1">
        <f t="shared" si="4"/>
        <v>1538.0601713706408</v>
      </c>
      <c r="J102" s="23">
        <f t="shared" si="8"/>
        <v>1615.122654407724</v>
      </c>
      <c r="K102" s="23"/>
      <c r="N102" s="1">
        <f t="shared" si="6"/>
        <v>1406.5009037607213</v>
      </c>
      <c r="O102" s="1">
        <f t="shared" si="7"/>
        <v>1497.7464357719834</v>
      </c>
    </row>
    <row r="103" spans="1:15" x14ac:dyDescent="0.3">
      <c r="A103">
        <v>62</v>
      </c>
      <c r="B103" s="1">
        <f t="shared" si="0"/>
        <v>619.98668247862497</v>
      </c>
      <c r="C103" s="1">
        <f t="shared" si="1"/>
        <v>907.78517929565442</v>
      </c>
      <c r="F103" s="1">
        <f t="shared" si="2"/>
        <v>644.11343919404305</v>
      </c>
      <c r="G103" s="1">
        <f t="shared" si="3"/>
        <v>694.68653181330262</v>
      </c>
      <c r="I103" s="1">
        <f t="shared" si="4"/>
        <v>1541.7451071978833</v>
      </c>
      <c r="J103" s="23">
        <f t="shared" si="8"/>
        <v>1611.4377185804815</v>
      </c>
      <c r="K103" s="23"/>
      <c r="N103" s="1">
        <f t="shared" si="6"/>
        <v>1409.8706455093147</v>
      </c>
      <c r="O103" s="1">
        <f t="shared" si="7"/>
        <v>1494.37669402339</v>
      </c>
    </row>
    <row r="104" spans="1:15" x14ac:dyDescent="0.3">
      <c r="A104">
        <v>63</v>
      </c>
      <c r="B104" s="1">
        <f t="shared" si="0"/>
        <v>621.85955891527908</v>
      </c>
      <c r="C104" s="1">
        <f t="shared" si="1"/>
        <v>905.91230285900019</v>
      </c>
      <c r="F104" s="1">
        <f t="shared" si="2"/>
        <v>645.69151712006851</v>
      </c>
      <c r="G104" s="1">
        <f t="shared" si="3"/>
        <v>693.10845388727705</v>
      </c>
      <c r="I104" s="1">
        <f t="shared" si="4"/>
        <v>1545.4388715172113</v>
      </c>
      <c r="J104" s="23">
        <f t="shared" si="8"/>
        <v>1607.7439542611539</v>
      </c>
      <c r="K104" s="23"/>
      <c r="N104" s="1">
        <f t="shared" si="6"/>
        <v>1413.2484605975142</v>
      </c>
      <c r="O104" s="1">
        <f t="shared" si="7"/>
        <v>1490.9988789351905</v>
      </c>
    </row>
    <row r="105" spans="1:15" x14ac:dyDescent="0.3">
      <c r="A105">
        <v>64</v>
      </c>
      <c r="B105" s="1">
        <f t="shared" si="0"/>
        <v>623.73809299950233</v>
      </c>
      <c r="C105" s="1">
        <f t="shared" si="1"/>
        <v>904.03376877477683</v>
      </c>
      <c r="F105" s="1">
        <f t="shared" si="2"/>
        <v>647.27346133701258</v>
      </c>
      <c r="G105" s="1">
        <f t="shared" si="3"/>
        <v>691.52650967033298</v>
      </c>
      <c r="I105" s="1">
        <f t="shared" si="4"/>
        <v>1549.1414854802213</v>
      </c>
      <c r="J105" s="23">
        <f t="shared" si="8"/>
        <v>1604.0413402981437</v>
      </c>
      <c r="K105" s="23"/>
      <c r="N105" s="1">
        <f t="shared" si="6"/>
        <v>1416.6343683676957</v>
      </c>
      <c r="O105" s="1">
        <f t="shared" si="7"/>
        <v>1487.612971165009</v>
      </c>
    </row>
    <row r="106" spans="1:15" x14ac:dyDescent="0.3">
      <c r="A106">
        <v>65</v>
      </c>
      <c r="B106" s="1">
        <f t="shared" si="0"/>
        <v>625.62230182210499</v>
      </c>
      <c r="C106" s="1">
        <f t="shared" si="1"/>
        <v>902.1495599521744</v>
      </c>
      <c r="F106" s="1">
        <f t="shared" si="2"/>
        <v>648.85928131728838</v>
      </c>
      <c r="G106" s="1">
        <f t="shared" si="3"/>
        <v>689.94068969005718</v>
      </c>
      <c r="I106" s="1">
        <f t="shared" si="4"/>
        <v>1552.8529702891842</v>
      </c>
      <c r="J106" s="23">
        <f t="shared" si="8"/>
        <v>1600.3298554891803</v>
      </c>
      <c r="K106" s="23"/>
      <c r="N106" s="1">
        <f t="shared" si="6"/>
        <v>1420.0283882085766</v>
      </c>
      <c r="O106" s="1">
        <f t="shared" si="7"/>
        <v>1484.2189513241276</v>
      </c>
    </row>
    <row r="107" spans="1:15" x14ac:dyDescent="0.3">
      <c r="A107">
        <v>66</v>
      </c>
      <c r="B107" s="1">
        <f t="shared" ref="B107:B170" si="9">PPMT($C$9/12,A107,$C$10*12,-$C$8)</f>
        <v>627.51220252552594</v>
      </c>
      <c r="C107" s="1">
        <f t="shared" ref="C107:C170" si="10">IPMT($C$9/12,A107,$C$10*12,-$C$8)</f>
        <v>900.25965924875334</v>
      </c>
      <c r="F107" s="1">
        <f t="shared" ref="F107:F170" si="11">PPMT($G$9/12,A107,$G$10*12,-$G$8)</f>
        <v>650.44898655651571</v>
      </c>
      <c r="G107" s="1">
        <f t="shared" ref="G107:G170" si="12">IPMT($G$9/12,A107,$G$10*12,-$G$8)</f>
        <v>688.35098445082986</v>
      </c>
      <c r="I107" s="1">
        <f t="shared" ref="I107:I170" si="13">PPMT($K$9/12,A107,$K$10*12,-$K$8)</f>
        <v>1556.5733471971689</v>
      </c>
      <c r="J107" s="23">
        <f t="shared" si="8"/>
        <v>1596.6094785811958</v>
      </c>
      <c r="K107" s="23"/>
      <c r="N107" s="1">
        <f t="shared" si="6"/>
        <v>1423.430539555326</v>
      </c>
      <c r="O107" s="1">
        <f t="shared" si="7"/>
        <v>1480.8167999773784</v>
      </c>
    </row>
    <row r="108" spans="1:15" x14ac:dyDescent="0.3">
      <c r="A108">
        <v>67</v>
      </c>
      <c r="B108" s="1">
        <f t="shared" si="9"/>
        <v>629.40781230398852</v>
      </c>
      <c r="C108" s="1">
        <f t="shared" si="10"/>
        <v>898.36404947029109</v>
      </c>
      <c r="F108" s="1">
        <f t="shared" si="11"/>
        <v>652.04258657357911</v>
      </c>
      <c r="G108" s="1">
        <f t="shared" si="12"/>
        <v>686.75738443376633</v>
      </c>
      <c r="I108" s="1">
        <f t="shared" si="13"/>
        <v>1560.3026375081622</v>
      </c>
      <c r="J108" s="23">
        <f t="shared" si="8"/>
        <v>1592.8801882702026</v>
      </c>
      <c r="K108" s="23"/>
      <c r="N108" s="1">
        <f t="shared" si="6"/>
        <v>1426.8408418896774</v>
      </c>
      <c r="O108" s="1">
        <f t="shared" si="7"/>
        <v>1477.406497643027</v>
      </c>
    </row>
    <row r="109" spans="1:15" x14ac:dyDescent="0.3">
      <c r="A109">
        <v>68</v>
      </c>
      <c r="B109" s="1">
        <f t="shared" si="9"/>
        <v>631.30914840365665</v>
      </c>
      <c r="C109" s="1">
        <f t="shared" si="10"/>
        <v>896.46271337062262</v>
      </c>
      <c r="F109" s="1">
        <f t="shared" si="11"/>
        <v>653.64009091068431</v>
      </c>
      <c r="G109" s="1">
        <f t="shared" si="12"/>
        <v>685.15988009666125</v>
      </c>
      <c r="I109" s="1">
        <f t="shared" si="13"/>
        <v>1564.040862577192</v>
      </c>
      <c r="J109" s="23">
        <f t="shared" si="8"/>
        <v>1589.1419632011728</v>
      </c>
      <c r="K109" s="23"/>
      <c r="N109" s="1">
        <f t="shared" ref="N109:N172" si="14">PPMT($Q$15/12,A106,$Q$16*12,-$Q$14)</f>
        <v>1430.2593147400385</v>
      </c>
      <c r="O109" s="1">
        <f t="shared" ref="O109:O172" si="15">IPMT($Q$15/12,A106,$Q$16*12,-$Q$14)</f>
        <v>1473.9880247926662</v>
      </c>
    </row>
    <row r="110" spans="1:15" x14ac:dyDescent="0.3">
      <c r="A110">
        <v>69</v>
      </c>
      <c r="B110" s="1">
        <f t="shared" si="9"/>
        <v>633.21622812279281</v>
      </c>
      <c r="C110" s="1">
        <f t="shared" si="10"/>
        <v>894.55563365148646</v>
      </c>
      <c r="F110" s="1">
        <f t="shared" si="11"/>
        <v>655.24150913341543</v>
      </c>
      <c r="G110" s="1">
        <f t="shared" si="12"/>
        <v>683.55846187393013</v>
      </c>
      <c r="I110" s="1">
        <f t="shared" si="13"/>
        <v>1567.7880438104501</v>
      </c>
      <c r="J110" s="23">
        <f t="shared" si="8"/>
        <v>1585.3947819679147</v>
      </c>
      <c r="K110" s="23"/>
      <c r="N110" s="1">
        <f t="shared" si="14"/>
        <v>1433.6859776816032</v>
      </c>
      <c r="O110" s="1">
        <f t="shared" si="15"/>
        <v>1470.5613618511015</v>
      </c>
    </row>
    <row r="111" spans="1:15" x14ac:dyDescent="0.3">
      <c r="A111">
        <v>70</v>
      </c>
      <c r="B111" s="1">
        <f t="shared" si="9"/>
        <v>635.12906881191373</v>
      </c>
      <c r="C111" s="1">
        <f t="shared" si="10"/>
        <v>892.64279296236555</v>
      </c>
      <c r="F111" s="1">
        <f t="shared" si="11"/>
        <v>656.84685083079239</v>
      </c>
      <c r="G111" s="1">
        <f t="shared" si="12"/>
        <v>681.95312017655317</v>
      </c>
      <c r="I111" s="1">
        <f t="shared" si="13"/>
        <v>1571.5442026654123</v>
      </c>
      <c r="J111" s="23">
        <f t="shared" si="8"/>
        <v>1581.6386231129525</v>
      </c>
      <c r="K111" s="23"/>
      <c r="N111" s="1">
        <f t="shared" si="14"/>
        <v>1437.1208503364651</v>
      </c>
      <c r="O111" s="1">
        <f t="shared" si="15"/>
        <v>1467.1264891962394</v>
      </c>
    </row>
    <row r="112" spans="1:15" x14ac:dyDescent="0.3">
      <c r="A112">
        <v>71</v>
      </c>
      <c r="B112" s="1">
        <f t="shared" si="9"/>
        <v>637.04768787394971</v>
      </c>
      <c r="C112" s="1">
        <f t="shared" si="10"/>
        <v>890.72417390032967</v>
      </c>
      <c r="F112" s="1">
        <f t="shared" si="11"/>
        <v>658.45612561532778</v>
      </c>
      <c r="G112" s="1">
        <f t="shared" si="12"/>
        <v>680.34384539201778</v>
      </c>
      <c r="I112" s="1">
        <f t="shared" si="13"/>
        <v>1575.3093606509649</v>
      </c>
      <c r="J112" s="23">
        <f t="shared" si="8"/>
        <v>1577.8734651273996</v>
      </c>
      <c r="K112" s="23"/>
      <c r="N112" s="1">
        <f t="shared" si="14"/>
        <v>1440.5639523737298</v>
      </c>
      <c r="O112" s="1">
        <f t="shared" si="15"/>
        <v>1463.6833871589749</v>
      </c>
    </row>
    <row r="113" spans="1:15" x14ac:dyDescent="0.3">
      <c r="A113">
        <v>72</v>
      </c>
      <c r="B113" s="1">
        <f t="shared" si="9"/>
        <v>638.97210276440228</v>
      </c>
      <c r="C113" s="1">
        <f t="shared" si="10"/>
        <v>888.79975900987711</v>
      </c>
      <c r="F113" s="1">
        <f t="shared" si="11"/>
        <v>660.06934312308545</v>
      </c>
      <c r="G113" s="1">
        <f t="shared" si="12"/>
        <v>678.73062788426023</v>
      </c>
      <c r="I113" s="1">
        <f t="shared" si="13"/>
        <v>1579.0835393275247</v>
      </c>
      <c r="J113" s="23">
        <f t="shared" ref="J113:J176" si="16">IPMT($K$9/12,A113,$K$10*12,-$K$8)</f>
        <v>1574.0992864508405</v>
      </c>
      <c r="K113" s="23"/>
      <c r="N113" s="1">
        <f t="shared" si="14"/>
        <v>1444.015303509625</v>
      </c>
      <c r="O113" s="1">
        <f t="shared" si="15"/>
        <v>1460.2320360230794</v>
      </c>
    </row>
    <row r="114" spans="1:15" x14ac:dyDescent="0.3">
      <c r="A114">
        <v>73</v>
      </c>
      <c r="B114" s="1">
        <f t="shared" si="9"/>
        <v>640.90233099150305</v>
      </c>
      <c r="C114" s="1">
        <f t="shared" si="10"/>
        <v>886.869530782776</v>
      </c>
      <c r="F114" s="1">
        <f t="shared" si="11"/>
        <v>661.686513013737</v>
      </c>
      <c r="G114" s="1">
        <f t="shared" si="12"/>
        <v>677.11345799360856</v>
      </c>
      <c r="I114" s="1">
        <f t="shared" si="13"/>
        <v>1582.8667603071635</v>
      </c>
      <c r="J114" s="23">
        <f t="shared" si="16"/>
        <v>1570.3160654712015</v>
      </c>
      <c r="K114" s="23"/>
      <c r="N114" s="1">
        <f t="shared" si="14"/>
        <v>1447.4749235076167</v>
      </c>
      <c r="O114" s="1">
        <f t="shared" si="15"/>
        <v>1456.772416025088</v>
      </c>
    </row>
    <row r="115" spans="1:15" x14ac:dyDescent="0.3">
      <c r="A115">
        <v>74</v>
      </c>
      <c r="B115" s="1">
        <f t="shared" si="9"/>
        <v>642.83839011637326</v>
      </c>
      <c r="C115" s="1">
        <f t="shared" si="10"/>
        <v>884.93347165790624</v>
      </c>
      <c r="F115" s="1">
        <f t="shared" si="11"/>
        <v>663.30764497062057</v>
      </c>
      <c r="G115" s="1">
        <f t="shared" si="12"/>
        <v>675.49232603672499</v>
      </c>
      <c r="I115" s="1">
        <f t="shared" si="13"/>
        <v>1586.6590452537328</v>
      </c>
      <c r="J115" s="23">
        <f t="shared" si="16"/>
        <v>1566.523780524632</v>
      </c>
      <c r="K115" s="23"/>
      <c r="N115" s="1">
        <f t="shared" si="14"/>
        <v>1450.9428321785206</v>
      </c>
      <c r="O115" s="1">
        <f t="shared" si="15"/>
        <v>1453.3045073541839</v>
      </c>
    </row>
    <row r="116" spans="1:15" x14ac:dyDescent="0.3">
      <c r="A116">
        <v>75</v>
      </c>
      <c r="B116" s="1">
        <f t="shared" si="9"/>
        <v>644.78029775318305</v>
      </c>
      <c r="C116" s="1">
        <f t="shared" si="10"/>
        <v>882.99156402109611</v>
      </c>
      <c r="F116" s="1">
        <f t="shared" si="11"/>
        <v>664.93274870079858</v>
      </c>
      <c r="G116" s="1">
        <f t="shared" si="12"/>
        <v>673.86722230654698</v>
      </c>
      <c r="I116" s="1">
        <f t="shared" si="13"/>
        <v>1590.4604158829866</v>
      </c>
      <c r="J116" s="23">
        <f t="shared" si="16"/>
        <v>1562.7224098953786</v>
      </c>
      <c r="K116" s="23"/>
      <c r="N116" s="1">
        <f t="shared" si="14"/>
        <v>1454.4190493806148</v>
      </c>
      <c r="O116" s="1">
        <f t="shared" si="15"/>
        <v>1449.8282901520902</v>
      </c>
    </row>
    <row r="117" spans="1:15" x14ac:dyDescent="0.3">
      <c r="A117">
        <v>76</v>
      </c>
      <c r="B117" s="1">
        <f t="shared" si="9"/>
        <v>646.72807156931242</v>
      </c>
      <c r="C117" s="1">
        <f t="shared" si="10"/>
        <v>881.04379020496674</v>
      </c>
      <c r="F117" s="1">
        <f t="shared" si="11"/>
        <v>666.5618339351156</v>
      </c>
      <c r="G117" s="1">
        <f t="shared" si="12"/>
        <v>672.23813707222996</v>
      </c>
      <c r="I117" s="1">
        <f t="shared" si="13"/>
        <v>1594.2708939627062</v>
      </c>
      <c r="J117" s="23">
        <f t="shared" si="16"/>
        <v>1558.9119318156586</v>
      </c>
      <c r="K117" s="23"/>
      <c r="N117" s="1">
        <f t="shared" si="14"/>
        <v>1457.903595019756</v>
      </c>
      <c r="O117" s="1">
        <f t="shared" si="15"/>
        <v>1446.3437445129489</v>
      </c>
    </row>
    <row r="118" spans="1:15" x14ac:dyDescent="0.3">
      <c r="A118">
        <v>77</v>
      </c>
      <c r="B118" s="1">
        <f t="shared" si="9"/>
        <v>648.68172928551144</v>
      </c>
      <c r="C118" s="1">
        <f t="shared" si="10"/>
        <v>879.09013248876784</v>
      </c>
      <c r="F118" s="1">
        <f t="shared" si="11"/>
        <v>668.19491042825655</v>
      </c>
      <c r="G118" s="1">
        <f t="shared" si="12"/>
        <v>670.60506057908901</v>
      </c>
      <c r="I118" s="1">
        <f t="shared" si="13"/>
        <v>1598.0905013128252</v>
      </c>
      <c r="J118" s="23">
        <f t="shared" si="16"/>
        <v>1555.0923244655396</v>
      </c>
      <c r="K118" s="23"/>
      <c r="N118" s="1">
        <f t="shared" si="14"/>
        <v>1461.3964890494908</v>
      </c>
      <c r="O118" s="1">
        <f t="shared" si="15"/>
        <v>1442.8508504832139</v>
      </c>
    </row>
    <row r="119" spans="1:15" x14ac:dyDescent="0.3">
      <c r="A119">
        <v>78</v>
      </c>
      <c r="B119" s="1">
        <f t="shared" si="9"/>
        <v>650.64128867606155</v>
      </c>
      <c r="C119" s="1">
        <f t="shared" si="10"/>
        <v>877.13057309821784</v>
      </c>
      <c r="F119" s="1">
        <f t="shared" si="11"/>
        <v>669.83198795880583</v>
      </c>
      <c r="G119" s="1">
        <f t="shared" si="12"/>
        <v>668.96798304853974</v>
      </c>
      <c r="I119" s="1">
        <f t="shared" si="13"/>
        <v>1601.9192598055538</v>
      </c>
      <c r="J119" s="23">
        <f t="shared" si="16"/>
        <v>1551.263565972811</v>
      </c>
      <c r="K119" s="23"/>
      <c r="N119" s="1">
        <f t="shared" si="14"/>
        <v>1464.8977514711721</v>
      </c>
      <c r="O119" s="1">
        <f t="shared" si="15"/>
        <v>1439.3495880615328</v>
      </c>
    </row>
    <row r="120" spans="1:15" x14ac:dyDescent="0.3">
      <c r="A120">
        <v>79</v>
      </c>
      <c r="B120" s="1">
        <f t="shared" si="9"/>
        <v>652.60676756893702</v>
      </c>
      <c r="C120" s="1">
        <f t="shared" si="10"/>
        <v>875.16509420534203</v>
      </c>
      <c r="F120" s="1">
        <f t="shared" si="11"/>
        <v>671.47307632930494</v>
      </c>
      <c r="G120" s="1">
        <f t="shared" si="12"/>
        <v>667.3268946780405</v>
      </c>
      <c r="I120" s="1">
        <f t="shared" si="13"/>
        <v>1605.7571913655045</v>
      </c>
      <c r="J120" s="23">
        <f t="shared" si="16"/>
        <v>1547.4256344128603</v>
      </c>
      <c r="K120" s="23"/>
      <c r="N120" s="1">
        <f t="shared" si="14"/>
        <v>1468.4074023340715</v>
      </c>
      <c r="O120" s="1">
        <f t="shared" si="15"/>
        <v>1435.8399371986329</v>
      </c>
    </row>
    <row r="121" spans="1:15" x14ac:dyDescent="0.3">
      <c r="A121">
        <v>80</v>
      </c>
      <c r="B121" s="1">
        <f t="shared" si="9"/>
        <v>654.57818384596817</v>
      </c>
      <c r="C121" s="1">
        <f t="shared" si="10"/>
        <v>873.19367792831099</v>
      </c>
      <c r="F121" s="1">
        <f t="shared" si="11"/>
        <v>673.11818536631165</v>
      </c>
      <c r="G121" s="1">
        <f t="shared" si="12"/>
        <v>665.6817856410338</v>
      </c>
      <c r="I121" s="1">
        <f t="shared" si="13"/>
        <v>1609.6043179698179</v>
      </c>
      <c r="J121" s="23">
        <f t="shared" si="16"/>
        <v>1543.5785078085473</v>
      </c>
      <c r="K121" s="23"/>
      <c r="N121" s="1">
        <f t="shared" si="14"/>
        <v>1471.9254617354968</v>
      </c>
      <c r="O121" s="1">
        <f t="shared" si="15"/>
        <v>1432.3218777972077</v>
      </c>
    </row>
    <row r="122" spans="1:15" x14ac:dyDescent="0.3">
      <c r="A122">
        <v>81</v>
      </c>
      <c r="B122" s="1">
        <f t="shared" si="9"/>
        <v>656.55555544300296</v>
      </c>
      <c r="C122" s="1">
        <f t="shared" si="10"/>
        <v>871.21630633127631</v>
      </c>
      <c r="F122" s="1">
        <f t="shared" si="11"/>
        <v>674.76732492045915</v>
      </c>
      <c r="G122" s="1">
        <f t="shared" si="12"/>
        <v>664.03264608688642</v>
      </c>
      <c r="I122" s="1">
        <f t="shared" si="13"/>
        <v>1613.460661648287</v>
      </c>
      <c r="J122" s="23">
        <f t="shared" si="16"/>
        <v>1539.722164130078</v>
      </c>
      <c r="K122" s="23"/>
      <c r="N122" s="1">
        <f t="shared" si="14"/>
        <v>1475.4519498209047</v>
      </c>
      <c r="O122" s="1">
        <f t="shared" si="15"/>
        <v>1428.7953897117995</v>
      </c>
    </row>
    <row r="123" spans="1:15" x14ac:dyDescent="0.3">
      <c r="A123">
        <v>82</v>
      </c>
      <c r="B123" s="1">
        <f t="shared" si="9"/>
        <v>658.53890035007032</v>
      </c>
      <c r="C123" s="1">
        <f t="shared" si="10"/>
        <v>869.23296142420895</v>
      </c>
      <c r="F123" s="1">
        <f t="shared" si="11"/>
        <v>676.42050486651419</v>
      </c>
      <c r="G123" s="1">
        <f t="shared" si="12"/>
        <v>662.37946614083137</v>
      </c>
      <c r="I123" s="1">
        <f t="shared" si="13"/>
        <v>1617.3262444834861</v>
      </c>
      <c r="J123" s="23">
        <f t="shared" si="16"/>
        <v>1535.8565812948787</v>
      </c>
      <c r="K123" s="23"/>
      <c r="N123" s="1">
        <f t="shared" si="14"/>
        <v>1478.9868867840173</v>
      </c>
      <c r="O123" s="1">
        <f t="shared" si="15"/>
        <v>1425.2604527486874</v>
      </c>
    </row>
    <row r="124" spans="1:15" x14ac:dyDescent="0.3">
      <c r="A124">
        <v>83</v>
      </c>
      <c r="B124" s="1">
        <f t="shared" si="9"/>
        <v>660.52823661154457</v>
      </c>
      <c r="C124" s="1">
        <f t="shared" si="10"/>
        <v>867.2436251627347</v>
      </c>
      <c r="F124" s="1">
        <f t="shared" si="11"/>
        <v>678.07773510343725</v>
      </c>
      <c r="G124" s="1">
        <f t="shared" si="12"/>
        <v>660.7222359039082</v>
      </c>
      <c r="I124" s="1">
        <f t="shared" si="13"/>
        <v>1621.2010886108944</v>
      </c>
      <c r="J124" s="23">
        <f t="shared" si="16"/>
        <v>1531.9817371674703</v>
      </c>
      <c r="K124" s="23"/>
      <c r="N124" s="1">
        <f t="shared" si="14"/>
        <v>1482.5302928669378</v>
      </c>
      <c r="O124" s="1">
        <f t="shared" si="15"/>
        <v>1421.7170466657674</v>
      </c>
    </row>
    <row r="125" spans="1:15" x14ac:dyDescent="0.3">
      <c r="A125">
        <v>84</v>
      </c>
      <c r="B125" s="1">
        <f t="shared" si="9"/>
        <v>662.52358232630854</v>
      </c>
      <c r="C125" s="1">
        <f t="shared" si="10"/>
        <v>865.24827944797084</v>
      </c>
      <c r="F125" s="1">
        <f t="shared" si="11"/>
        <v>679.73902555444067</v>
      </c>
      <c r="G125" s="1">
        <f t="shared" si="12"/>
        <v>659.06094545290489</v>
      </c>
      <c r="I125" s="1">
        <f t="shared" si="13"/>
        <v>1625.0852162190247</v>
      </c>
      <c r="J125" s="23">
        <f t="shared" si="16"/>
        <v>1528.0976095593401</v>
      </c>
      <c r="K125" s="23"/>
      <c r="N125" s="1">
        <f t="shared" si="14"/>
        <v>1486.0821883602646</v>
      </c>
      <c r="O125" s="1">
        <f t="shared" si="15"/>
        <v>1418.1651511724403</v>
      </c>
    </row>
    <row r="126" spans="1:15" x14ac:dyDescent="0.3">
      <c r="A126">
        <v>85</v>
      </c>
      <c r="B126" s="1">
        <f t="shared" si="9"/>
        <v>664.52495564791934</v>
      </c>
      <c r="C126" s="1">
        <f t="shared" si="10"/>
        <v>863.24690612636005</v>
      </c>
      <c r="F126" s="1">
        <f t="shared" si="11"/>
        <v>681.40438616704898</v>
      </c>
      <c r="G126" s="1">
        <f t="shared" si="12"/>
        <v>657.39558484029635</v>
      </c>
      <c r="I126" s="1">
        <f t="shared" si="13"/>
        <v>1628.9786495495493</v>
      </c>
      <c r="J126" s="23">
        <f t="shared" si="16"/>
        <v>1524.2041762288152</v>
      </c>
      <c r="K126" s="23"/>
      <c r="N126" s="1">
        <f t="shared" si="14"/>
        <v>1489.642593603211</v>
      </c>
      <c r="O126" s="1">
        <f t="shared" si="15"/>
        <v>1414.6047459294934</v>
      </c>
    </row>
    <row r="127" spans="1:15" x14ac:dyDescent="0.3">
      <c r="A127">
        <v>86</v>
      </c>
      <c r="B127" s="1">
        <f t="shared" si="9"/>
        <v>666.5323747847724</v>
      </c>
      <c r="C127" s="1">
        <f t="shared" si="10"/>
        <v>861.23948698950687</v>
      </c>
      <c r="F127" s="1">
        <f t="shared" si="11"/>
        <v>683.07382691315831</v>
      </c>
      <c r="G127" s="1">
        <f t="shared" si="12"/>
        <v>655.72614409418713</v>
      </c>
      <c r="I127" s="1">
        <f t="shared" si="13"/>
        <v>1632.8814108974286</v>
      </c>
      <c r="J127" s="23">
        <f t="shared" si="16"/>
        <v>1520.3014148809364</v>
      </c>
      <c r="K127" s="23"/>
      <c r="N127" s="1">
        <f t="shared" si="14"/>
        <v>1493.2115289837186</v>
      </c>
      <c r="O127" s="1">
        <f t="shared" si="15"/>
        <v>1411.0358105489861</v>
      </c>
    </row>
    <row r="128" spans="1:15" x14ac:dyDescent="0.3">
      <c r="A128">
        <v>87</v>
      </c>
      <c r="B128" s="1">
        <f t="shared" si="9"/>
        <v>668.54585800026803</v>
      </c>
      <c r="C128" s="1">
        <f t="shared" si="10"/>
        <v>859.22600377401136</v>
      </c>
      <c r="F128" s="1">
        <f t="shared" si="11"/>
        <v>684.74735778909564</v>
      </c>
      <c r="G128" s="1">
        <f t="shared" si="12"/>
        <v>654.05261321824992</v>
      </c>
      <c r="I128" s="1">
        <f t="shared" si="13"/>
        <v>1636.7935226110374</v>
      </c>
      <c r="J128" s="23">
        <f t="shared" si="16"/>
        <v>1516.3893031673279</v>
      </c>
      <c r="K128" s="23"/>
      <c r="N128" s="1">
        <f t="shared" si="14"/>
        <v>1496.7890149385755</v>
      </c>
      <c r="O128" s="1">
        <f t="shared" si="15"/>
        <v>1407.4583245941292</v>
      </c>
    </row>
    <row r="129" spans="1:15" x14ac:dyDescent="0.3">
      <c r="A129">
        <v>88</v>
      </c>
      <c r="B129" s="1">
        <f t="shared" si="9"/>
        <v>670.56542361297716</v>
      </c>
      <c r="C129" s="1">
        <f t="shared" si="10"/>
        <v>857.20643816130223</v>
      </c>
      <c r="F129" s="1">
        <f t="shared" si="11"/>
        <v>686.42498881567872</v>
      </c>
      <c r="G129" s="1">
        <f t="shared" si="12"/>
        <v>652.37498219166662</v>
      </c>
      <c r="I129" s="1">
        <f t="shared" si="13"/>
        <v>1640.7150070922926</v>
      </c>
      <c r="J129" s="23">
        <f t="shared" si="16"/>
        <v>1512.4678186860724</v>
      </c>
      <c r="K129" s="23"/>
      <c r="N129" s="1">
        <f t="shared" si="14"/>
        <v>1500.3750719535324</v>
      </c>
      <c r="O129" s="1">
        <f t="shared" si="15"/>
        <v>1403.8722675791719</v>
      </c>
    </row>
    <row r="130" spans="1:15" x14ac:dyDescent="0.3">
      <c r="A130">
        <v>89</v>
      </c>
      <c r="B130" s="1">
        <f t="shared" si="9"/>
        <v>672.59108999680802</v>
      </c>
      <c r="C130" s="1">
        <f t="shared" si="10"/>
        <v>855.18077177747125</v>
      </c>
      <c r="F130" s="1">
        <f t="shared" si="11"/>
        <v>688.10673003827719</v>
      </c>
      <c r="G130" s="1">
        <f t="shared" si="12"/>
        <v>650.69324096906826</v>
      </c>
      <c r="I130" s="1">
        <f t="shared" si="13"/>
        <v>1644.6458867967847</v>
      </c>
      <c r="J130" s="23">
        <f t="shared" si="16"/>
        <v>1508.5369389815801</v>
      </c>
      <c r="K130" s="23"/>
      <c r="N130" s="1">
        <f t="shared" si="14"/>
        <v>1503.9697205634213</v>
      </c>
      <c r="O130" s="1">
        <f t="shared" si="15"/>
        <v>1400.2776189692836</v>
      </c>
    </row>
    <row r="131" spans="1:15" x14ac:dyDescent="0.3">
      <c r="A131">
        <v>90</v>
      </c>
      <c r="B131" s="1">
        <f t="shared" si="9"/>
        <v>674.62287558117339</v>
      </c>
      <c r="C131" s="1">
        <f t="shared" si="10"/>
        <v>853.14898619310588</v>
      </c>
      <c r="F131" s="1">
        <f t="shared" si="11"/>
        <v>689.79259152687109</v>
      </c>
      <c r="G131" s="1">
        <f t="shared" si="12"/>
        <v>649.00737948047458</v>
      </c>
      <c r="I131" s="1">
        <f t="shared" si="13"/>
        <v>1648.5861842339018</v>
      </c>
      <c r="J131" s="23">
        <f t="shared" si="16"/>
        <v>1504.596641544463</v>
      </c>
      <c r="K131" s="23"/>
      <c r="N131" s="1">
        <f t="shared" si="14"/>
        <v>1507.5729813522712</v>
      </c>
      <c r="O131" s="1">
        <f t="shared" si="15"/>
        <v>1396.6743581804337</v>
      </c>
    </row>
    <row r="132" spans="1:15" x14ac:dyDescent="0.3">
      <c r="A132">
        <v>91</v>
      </c>
      <c r="B132" s="1">
        <f t="shared" si="9"/>
        <v>676.66079885115823</v>
      </c>
      <c r="C132" s="1">
        <f t="shared" si="10"/>
        <v>851.11106292312104</v>
      </c>
      <c r="F132" s="1">
        <f t="shared" si="11"/>
        <v>691.48258337611185</v>
      </c>
      <c r="G132" s="1">
        <f t="shared" si="12"/>
        <v>647.31738763123371</v>
      </c>
      <c r="I132" s="1">
        <f t="shared" si="13"/>
        <v>1652.5359219669622</v>
      </c>
      <c r="J132" s="23">
        <f t="shared" si="16"/>
        <v>1500.6469038114028</v>
      </c>
      <c r="K132" s="23"/>
      <c r="N132" s="1">
        <f t="shared" si="14"/>
        <v>1511.1848749534274</v>
      </c>
      <c r="O132" s="1">
        <f t="shared" si="15"/>
        <v>1393.0624645792775</v>
      </c>
    </row>
    <row r="133" spans="1:15" x14ac:dyDescent="0.3">
      <c r="A133">
        <v>92</v>
      </c>
      <c r="B133" s="1">
        <f t="shared" si="9"/>
        <v>678.70487834768778</v>
      </c>
      <c r="C133" s="1">
        <f t="shared" si="10"/>
        <v>849.06698342659161</v>
      </c>
      <c r="F133" s="1">
        <f t="shared" si="11"/>
        <v>693.17671570538334</v>
      </c>
      <c r="G133" s="1">
        <f t="shared" si="12"/>
        <v>645.62325530196222</v>
      </c>
      <c r="I133" s="1">
        <f t="shared" si="13"/>
        <v>1656.4951226133414</v>
      </c>
      <c r="J133" s="23">
        <f t="shared" si="16"/>
        <v>1496.6877031650233</v>
      </c>
      <c r="K133" s="23"/>
      <c r="N133" s="1">
        <f t="shared" si="14"/>
        <v>1514.8054220496701</v>
      </c>
      <c r="O133" s="1">
        <f t="shared" si="15"/>
        <v>1389.4419174830346</v>
      </c>
    </row>
    <row r="134" spans="1:15" x14ac:dyDescent="0.3">
      <c r="A134">
        <v>93</v>
      </c>
      <c r="B134" s="1">
        <f t="shared" si="9"/>
        <v>680.75513266769633</v>
      </c>
      <c r="C134" s="1">
        <f t="shared" si="10"/>
        <v>847.01672910658294</v>
      </c>
      <c r="F134" s="1">
        <f t="shared" si="11"/>
        <v>694.87499865886161</v>
      </c>
      <c r="G134" s="1">
        <f t="shared" si="12"/>
        <v>643.92497234848406</v>
      </c>
      <c r="I134" s="1">
        <f t="shared" si="13"/>
        <v>1660.4638088446025</v>
      </c>
      <c r="J134" s="23">
        <f t="shared" si="16"/>
        <v>1492.7190169337623</v>
      </c>
      <c r="K134" s="23"/>
      <c r="N134" s="1">
        <f t="shared" si="14"/>
        <v>1518.434643373331</v>
      </c>
      <c r="O134" s="1">
        <f t="shared" si="15"/>
        <v>1385.8126961593737</v>
      </c>
    </row>
    <row r="135" spans="1:15" x14ac:dyDescent="0.3">
      <c r="A135">
        <v>94</v>
      </c>
      <c r="B135" s="1">
        <f t="shared" si="9"/>
        <v>682.81158046429675</v>
      </c>
      <c r="C135" s="1">
        <f t="shared" si="10"/>
        <v>844.96028130998275</v>
      </c>
      <c r="F135" s="1">
        <f t="shared" si="11"/>
        <v>696.57744240557577</v>
      </c>
      <c r="G135" s="1">
        <f t="shared" si="12"/>
        <v>642.22252860176991</v>
      </c>
      <c r="I135" s="1">
        <f t="shared" si="13"/>
        <v>1664.4420033866261</v>
      </c>
      <c r="J135" s="23">
        <f t="shared" si="16"/>
        <v>1488.7408223917389</v>
      </c>
      <c r="K135" s="23"/>
      <c r="N135" s="1">
        <f t="shared" si="14"/>
        <v>1522.0725597064127</v>
      </c>
      <c r="O135" s="1">
        <f t="shared" si="15"/>
        <v>1382.174779826292</v>
      </c>
    </row>
    <row r="136" spans="1:15" x14ac:dyDescent="0.3">
      <c r="A136">
        <v>95</v>
      </c>
      <c r="B136" s="1">
        <f t="shared" si="9"/>
        <v>684.87424044694933</v>
      </c>
      <c r="C136" s="1">
        <f t="shared" si="10"/>
        <v>842.89762132732994</v>
      </c>
      <c r="F136" s="1">
        <f t="shared" si="11"/>
        <v>698.28405713946938</v>
      </c>
      <c r="G136" s="1">
        <f t="shared" si="12"/>
        <v>640.51591386787607</v>
      </c>
      <c r="I136" s="1">
        <f t="shared" si="13"/>
        <v>1668.4297290197399</v>
      </c>
      <c r="J136" s="23">
        <f t="shared" si="16"/>
        <v>1484.7530967586249</v>
      </c>
      <c r="K136" s="23"/>
      <c r="N136" s="1">
        <f t="shared" si="14"/>
        <v>1525.7191918807096</v>
      </c>
      <c r="O136" s="1">
        <f t="shared" si="15"/>
        <v>1378.5281476519951</v>
      </c>
    </row>
    <row r="137" spans="1:15" x14ac:dyDescent="0.3">
      <c r="A137">
        <v>96</v>
      </c>
      <c r="B137" s="1">
        <f t="shared" si="9"/>
        <v>686.94313138163272</v>
      </c>
      <c r="C137" s="1">
        <f t="shared" si="10"/>
        <v>840.82873039264666</v>
      </c>
      <c r="F137" s="1">
        <f t="shared" si="11"/>
        <v>699.99485307946111</v>
      </c>
      <c r="G137" s="1">
        <f t="shared" si="12"/>
        <v>638.80511792788445</v>
      </c>
      <c r="I137" s="1">
        <f t="shared" si="13"/>
        <v>1672.4270085788496</v>
      </c>
      <c r="J137" s="23">
        <f t="shared" si="16"/>
        <v>1480.7558171995151</v>
      </c>
      <c r="K137" s="23"/>
      <c r="N137" s="1">
        <f t="shared" si="14"/>
        <v>1529.3745607779233</v>
      </c>
      <c r="O137" s="1">
        <f t="shared" si="15"/>
        <v>1374.8727787547809</v>
      </c>
    </row>
    <row r="138" spans="1:15" x14ac:dyDescent="0.3">
      <c r="A138">
        <v>97</v>
      </c>
      <c r="B138" s="1">
        <f t="shared" si="9"/>
        <v>689.01827209101475</v>
      </c>
      <c r="C138" s="1">
        <f t="shared" si="10"/>
        <v>838.75358968326441</v>
      </c>
      <c r="F138" s="1">
        <f t="shared" si="11"/>
        <v>701.70984046950593</v>
      </c>
      <c r="G138" s="1">
        <f t="shared" si="12"/>
        <v>637.09013053783985</v>
      </c>
      <c r="I138" s="1">
        <f t="shared" si="13"/>
        <v>1676.4338649535696</v>
      </c>
      <c r="J138" s="23">
        <f t="shared" si="16"/>
        <v>1476.7489608247952</v>
      </c>
      <c r="K138" s="23"/>
      <c r="N138" s="1">
        <f t="shared" si="14"/>
        <v>1533.0386873297873</v>
      </c>
      <c r="O138" s="1">
        <f t="shared" si="15"/>
        <v>1371.2086522029176</v>
      </c>
    </row>
    <row r="139" spans="1:15" x14ac:dyDescent="0.3">
      <c r="A139">
        <v>98</v>
      </c>
      <c r="B139" s="1">
        <f t="shared" si="9"/>
        <v>691.09968145462312</v>
      </c>
      <c r="C139" s="1">
        <f t="shared" si="10"/>
        <v>836.67218031965626</v>
      </c>
      <c r="F139" s="1">
        <f t="shared" si="11"/>
        <v>703.42902957865613</v>
      </c>
      <c r="G139" s="1">
        <f t="shared" si="12"/>
        <v>635.37094142868955</v>
      </c>
      <c r="I139" s="1">
        <f t="shared" si="13"/>
        <v>1680.4503210883543</v>
      </c>
      <c r="J139" s="23">
        <f t="shared" si="16"/>
        <v>1472.7325046900103</v>
      </c>
      <c r="K139" s="23"/>
      <c r="N139" s="1">
        <f t="shared" si="14"/>
        <v>1536.7115925181815</v>
      </c>
      <c r="O139" s="1">
        <f t="shared" si="15"/>
        <v>1367.5357470145232</v>
      </c>
    </row>
    <row r="140" spans="1:15" x14ac:dyDescent="0.3">
      <c r="A140">
        <v>99</v>
      </c>
      <c r="B140" s="1">
        <f t="shared" si="9"/>
        <v>693.18737840901736</v>
      </c>
      <c r="C140" s="1">
        <f t="shared" si="10"/>
        <v>834.58448336526192</v>
      </c>
      <c r="F140" s="1">
        <f t="shared" si="11"/>
        <v>705.15243070112376</v>
      </c>
      <c r="G140" s="1">
        <f t="shared" si="12"/>
        <v>633.6475403062218</v>
      </c>
      <c r="I140" s="1">
        <f t="shared" si="13"/>
        <v>1684.4763999826289</v>
      </c>
      <c r="J140" s="23">
        <f t="shared" si="16"/>
        <v>1468.7064257957363</v>
      </c>
      <c r="K140" s="23"/>
      <c r="N140" s="1">
        <f t="shared" si="14"/>
        <v>1540.3932973752565</v>
      </c>
      <c r="O140" s="1">
        <f t="shared" si="15"/>
        <v>1363.854042157448</v>
      </c>
    </row>
    <row r="141" spans="1:15" x14ac:dyDescent="0.3">
      <c r="A141">
        <v>100</v>
      </c>
      <c r="B141" s="1">
        <f t="shared" si="9"/>
        <v>695.28138194796111</v>
      </c>
      <c r="C141" s="1">
        <f t="shared" si="10"/>
        <v>832.49047982631816</v>
      </c>
      <c r="F141" s="1">
        <f t="shared" si="11"/>
        <v>706.88005415634154</v>
      </c>
      <c r="G141" s="1">
        <f t="shared" si="12"/>
        <v>631.91991685100402</v>
      </c>
      <c r="I141" s="1">
        <f t="shared" si="13"/>
        <v>1688.5121246909202</v>
      </c>
      <c r="J141" s="23">
        <f t="shared" si="16"/>
        <v>1464.6707010874443</v>
      </c>
      <c r="K141" s="23"/>
      <c r="N141" s="1">
        <f t="shared" si="14"/>
        <v>1544.0838229835513</v>
      </c>
      <c r="O141" s="1">
        <f t="shared" si="15"/>
        <v>1360.1635165491534</v>
      </c>
    </row>
    <row r="142" spans="1:15" x14ac:dyDescent="0.3">
      <c r="A142">
        <v>101</v>
      </c>
      <c r="B142" s="1">
        <f t="shared" si="9"/>
        <v>697.38171112259556</v>
      </c>
      <c r="C142" s="1">
        <f t="shared" si="10"/>
        <v>830.39015065168371</v>
      </c>
      <c r="F142" s="1">
        <f t="shared" si="11"/>
        <v>708.61191028902454</v>
      </c>
      <c r="G142" s="1">
        <f t="shared" si="12"/>
        <v>630.18806071832091</v>
      </c>
      <c r="I142" s="1">
        <f t="shared" si="13"/>
        <v>1692.5575183229926</v>
      </c>
      <c r="J142" s="23">
        <f t="shared" si="16"/>
        <v>1460.6253074553722</v>
      </c>
      <c r="K142" s="23"/>
      <c r="N142" s="1">
        <f t="shared" si="14"/>
        <v>1547.783190476116</v>
      </c>
      <c r="O142" s="1">
        <f t="shared" si="15"/>
        <v>1356.4641490565884</v>
      </c>
    </row>
    <row r="143" spans="1:15" x14ac:dyDescent="0.3">
      <c r="A143">
        <v>102</v>
      </c>
      <c r="B143" s="1">
        <f t="shared" si="9"/>
        <v>699.48838504161188</v>
      </c>
      <c r="C143" s="1">
        <f t="shared" si="10"/>
        <v>828.28347673266751</v>
      </c>
      <c r="F143" s="1">
        <f t="shared" si="11"/>
        <v>710.34800946923269</v>
      </c>
      <c r="G143" s="1">
        <f t="shared" si="12"/>
        <v>628.45196153811287</v>
      </c>
      <c r="I143" s="1">
        <f t="shared" si="13"/>
        <v>1696.6126040439747</v>
      </c>
      <c r="J143" s="23">
        <f t="shared" si="16"/>
        <v>1456.5702217343901</v>
      </c>
      <c r="K143" s="23"/>
      <c r="N143" s="1">
        <f t="shared" si="14"/>
        <v>1551.4914210366319</v>
      </c>
      <c r="O143" s="1">
        <f t="shared" si="15"/>
        <v>1352.755918496073</v>
      </c>
    </row>
    <row r="144" spans="1:15" x14ac:dyDescent="0.3">
      <c r="A144">
        <v>103</v>
      </c>
      <c r="B144" s="1">
        <f t="shared" si="9"/>
        <v>701.60142287142492</v>
      </c>
      <c r="C144" s="1">
        <f t="shared" si="10"/>
        <v>826.17043890285424</v>
      </c>
      <c r="F144" s="1">
        <f t="shared" si="11"/>
        <v>712.08836209243236</v>
      </c>
      <c r="G144" s="1">
        <f t="shared" si="12"/>
        <v>626.7116089149132</v>
      </c>
      <c r="I144" s="1">
        <f t="shared" si="13"/>
        <v>1700.6774050744964</v>
      </c>
      <c r="J144" s="23">
        <f t="shared" si="16"/>
        <v>1452.5054207038684</v>
      </c>
      <c r="K144" s="23"/>
      <c r="N144" s="1">
        <f t="shared" si="14"/>
        <v>1555.2085358995319</v>
      </c>
      <c r="O144" s="1">
        <f t="shared" si="15"/>
        <v>1349.0388036331726</v>
      </c>
    </row>
    <row r="145" spans="1:15" x14ac:dyDescent="0.3">
      <c r="A145">
        <v>104</v>
      </c>
      <c r="B145" s="1">
        <f t="shared" si="9"/>
        <v>703.72084383634899</v>
      </c>
      <c r="C145" s="1">
        <f t="shared" si="10"/>
        <v>824.05101793793017</v>
      </c>
      <c r="F145" s="1">
        <f t="shared" si="11"/>
        <v>713.83297857955881</v>
      </c>
      <c r="G145" s="1">
        <f t="shared" si="12"/>
        <v>624.96699242778686</v>
      </c>
      <c r="I145" s="1">
        <f t="shared" si="13"/>
        <v>1704.7519446908207</v>
      </c>
      <c r="J145" s="23">
        <f t="shared" si="16"/>
        <v>1448.4308810875441</v>
      </c>
      <c r="K145" s="23"/>
      <c r="N145" s="1">
        <f t="shared" si="14"/>
        <v>1558.9345563501247</v>
      </c>
      <c r="O145" s="1">
        <f t="shared" si="15"/>
        <v>1345.31278318258</v>
      </c>
    </row>
    <row r="146" spans="1:15" x14ac:dyDescent="0.3">
      <c r="A146">
        <v>105</v>
      </c>
      <c r="B146" s="1">
        <f t="shared" si="9"/>
        <v>705.84666721877136</v>
      </c>
      <c r="C146" s="1">
        <f t="shared" si="10"/>
        <v>821.92519455550803</v>
      </c>
      <c r="F146" s="1">
        <f t="shared" si="11"/>
        <v>715.58186937707876</v>
      </c>
      <c r="G146" s="1">
        <f t="shared" si="12"/>
        <v>623.21810163026691</v>
      </c>
      <c r="I146" s="1">
        <f t="shared" si="13"/>
        <v>1708.8362462249761</v>
      </c>
      <c r="J146" s="23">
        <f t="shared" si="16"/>
        <v>1444.3465795533889</v>
      </c>
      <c r="K146" s="23"/>
      <c r="N146" s="1">
        <f t="shared" si="14"/>
        <v>1562.6695037247134</v>
      </c>
      <c r="O146" s="1">
        <f t="shared" si="15"/>
        <v>1341.5778358079913</v>
      </c>
    </row>
    <row r="147" spans="1:15" x14ac:dyDescent="0.3">
      <c r="A147">
        <v>106</v>
      </c>
      <c r="B147" s="1">
        <f t="shared" si="9"/>
        <v>707.97891235932809</v>
      </c>
      <c r="C147" s="1">
        <f t="shared" si="10"/>
        <v>819.79294941495129</v>
      </c>
      <c r="F147" s="1">
        <f t="shared" si="11"/>
        <v>717.33504495705256</v>
      </c>
      <c r="G147" s="1">
        <f t="shared" si="12"/>
        <v>621.464926050293</v>
      </c>
      <c r="I147" s="1">
        <f t="shared" si="13"/>
        <v>1712.93033306489</v>
      </c>
      <c r="J147" s="23">
        <f t="shared" si="16"/>
        <v>1440.2524927134748</v>
      </c>
      <c r="K147" s="23"/>
      <c r="N147" s="1">
        <f t="shared" si="14"/>
        <v>1566.4133994107206</v>
      </c>
      <c r="O147" s="1">
        <f t="shared" si="15"/>
        <v>1337.8339401219841</v>
      </c>
    </row>
    <row r="148" spans="1:15" x14ac:dyDescent="0.3">
      <c r="A148">
        <v>107</v>
      </c>
      <c r="B148" s="1">
        <f t="shared" si="9"/>
        <v>710.11759865708029</v>
      </c>
      <c r="C148" s="1">
        <f t="shared" si="10"/>
        <v>817.65426311719887</v>
      </c>
      <c r="F148" s="1">
        <f t="shared" si="11"/>
        <v>719.0925158171973</v>
      </c>
      <c r="G148" s="1">
        <f t="shared" si="12"/>
        <v>619.70745519014815</v>
      </c>
      <c r="I148" s="1">
        <f t="shared" si="13"/>
        <v>1717.0342286545247</v>
      </c>
      <c r="J148" s="23">
        <f t="shared" si="16"/>
        <v>1436.1485971238405</v>
      </c>
      <c r="K148" s="23"/>
      <c r="N148" s="1">
        <f t="shared" si="14"/>
        <v>1570.1662648468084</v>
      </c>
      <c r="O148" s="1">
        <f t="shared" si="15"/>
        <v>1334.0810746858958</v>
      </c>
    </row>
    <row r="149" spans="1:15" x14ac:dyDescent="0.3">
      <c r="A149">
        <v>108</v>
      </c>
      <c r="B149" s="1">
        <f t="shared" si="9"/>
        <v>712.2627455696902</v>
      </c>
      <c r="C149" s="1">
        <f t="shared" si="10"/>
        <v>815.50911620458919</v>
      </c>
      <c r="F149" s="1">
        <f t="shared" si="11"/>
        <v>720.85429248094943</v>
      </c>
      <c r="G149" s="1">
        <f t="shared" si="12"/>
        <v>617.94567852639602</v>
      </c>
      <c r="I149" s="1">
        <f t="shared" si="13"/>
        <v>1721.1479564940093</v>
      </c>
      <c r="J149" s="23">
        <f t="shared" si="16"/>
        <v>1432.0348692843552</v>
      </c>
      <c r="K149" s="23"/>
      <c r="N149" s="1">
        <f t="shared" si="14"/>
        <v>1573.9281215230042</v>
      </c>
      <c r="O149" s="1">
        <f t="shared" si="15"/>
        <v>1330.3192180097003</v>
      </c>
    </row>
    <row r="150" spans="1:15" x14ac:dyDescent="0.3">
      <c r="A150">
        <v>109</v>
      </c>
      <c r="B150" s="1">
        <f t="shared" si="9"/>
        <v>714.41437261359863</v>
      </c>
      <c r="C150" s="1">
        <f t="shared" si="10"/>
        <v>813.35748916068064</v>
      </c>
      <c r="F150" s="1">
        <f t="shared" si="11"/>
        <v>722.62038549752765</v>
      </c>
      <c r="G150" s="1">
        <f t="shared" si="12"/>
        <v>616.1795855098178</v>
      </c>
      <c r="I150" s="1">
        <f t="shared" si="13"/>
        <v>1725.2715401397761</v>
      </c>
      <c r="J150" s="23">
        <f t="shared" si="16"/>
        <v>1427.9112856385887</v>
      </c>
      <c r="K150" s="23"/>
      <c r="N150" s="1">
        <f t="shared" si="14"/>
        <v>1577.6989909808199</v>
      </c>
      <c r="O150" s="1">
        <f t="shared" si="15"/>
        <v>1326.5483485518848</v>
      </c>
    </row>
    <row r="151" spans="1:15" x14ac:dyDescent="0.3">
      <c r="A151">
        <v>110</v>
      </c>
      <c r="B151" s="1">
        <f t="shared" si="9"/>
        <v>716.57249936420214</v>
      </c>
      <c r="C151" s="1">
        <f t="shared" si="10"/>
        <v>811.19936241007713</v>
      </c>
      <c r="F151" s="1">
        <f t="shared" si="11"/>
        <v>724.3908054419968</v>
      </c>
      <c r="G151" s="1">
        <f t="shared" si="12"/>
        <v>614.40916556534876</v>
      </c>
      <c r="I151" s="1">
        <f t="shared" si="13"/>
        <v>1729.4050032046946</v>
      </c>
      <c r="J151" s="23">
        <f t="shared" si="16"/>
        <v>1423.7778225736704</v>
      </c>
      <c r="K151" s="23"/>
      <c r="N151" s="1">
        <f t="shared" si="14"/>
        <v>1581.478894813378</v>
      </c>
      <c r="O151" s="1">
        <f t="shared" si="15"/>
        <v>1322.7684447193269</v>
      </c>
    </row>
    <row r="152" spans="1:15" x14ac:dyDescent="0.3">
      <c r="A152">
        <v>111</v>
      </c>
      <c r="B152" s="1">
        <f t="shared" si="9"/>
        <v>718.7371454560315</v>
      </c>
      <c r="C152" s="1">
        <f t="shared" si="10"/>
        <v>809.03471631824789</v>
      </c>
      <c r="F152" s="1">
        <f t="shared" si="11"/>
        <v>726.16556291532947</v>
      </c>
      <c r="G152" s="1">
        <f t="shared" si="12"/>
        <v>612.63440809201597</v>
      </c>
      <c r="I152" s="1">
        <f t="shared" si="13"/>
        <v>1733.5483693582057</v>
      </c>
      <c r="J152" s="23">
        <f t="shared" si="16"/>
        <v>1419.634456420159</v>
      </c>
      <c r="K152" s="23"/>
      <c r="N152" s="1">
        <f t="shared" si="14"/>
        <v>1585.267854665535</v>
      </c>
      <c r="O152" s="1">
        <f t="shared" si="15"/>
        <v>1318.9794848671693</v>
      </c>
    </row>
    <row r="153" spans="1:15" x14ac:dyDescent="0.3">
      <c r="A153">
        <v>112</v>
      </c>
      <c r="B153" s="1">
        <f t="shared" si="9"/>
        <v>720.90833058292992</v>
      </c>
      <c r="C153" s="1">
        <f t="shared" si="10"/>
        <v>806.86353119134935</v>
      </c>
      <c r="F153" s="1">
        <f t="shared" si="11"/>
        <v>727.94466854447217</v>
      </c>
      <c r="G153" s="1">
        <f t="shared" si="12"/>
        <v>610.8553024628734</v>
      </c>
      <c r="I153" s="1">
        <f t="shared" si="13"/>
        <v>1737.7016623264599</v>
      </c>
      <c r="J153" s="23">
        <f t="shared" si="16"/>
        <v>1415.4811634519049</v>
      </c>
      <c r="K153" s="23"/>
      <c r="N153" s="1">
        <f t="shared" si="14"/>
        <v>1589.0658922340047</v>
      </c>
      <c r="O153" s="1">
        <f t="shared" si="15"/>
        <v>1315.1814472987</v>
      </c>
    </row>
    <row r="154" spans="1:15" x14ac:dyDescent="0.3">
      <c r="A154">
        <v>113</v>
      </c>
      <c r="B154" s="1">
        <f t="shared" si="9"/>
        <v>723.08607449823251</v>
      </c>
      <c r="C154" s="1">
        <f t="shared" si="10"/>
        <v>804.68578727604665</v>
      </c>
      <c r="F154" s="1">
        <f t="shared" si="11"/>
        <v>729.72813298240612</v>
      </c>
      <c r="G154" s="1">
        <f t="shared" si="12"/>
        <v>609.07183802493932</v>
      </c>
      <c r="I154" s="1">
        <f t="shared" si="13"/>
        <v>1741.8649058924505</v>
      </c>
      <c r="J154" s="23">
        <f t="shared" si="16"/>
        <v>1411.3179198859145</v>
      </c>
      <c r="K154" s="23"/>
      <c r="N154" s="1">
        <f t="shared" si="14"/>
        <v>1592.873029267482</v>
      </c>
      <c r="O154" s="1">
        <f t="shared" si="15"/>
        <v>1311.3743102652229</v>
      </c>
    </row>
    <row r="155" spans="1:15" x14ac:dyDescent="0.3">
      <c r="A155">
        <v>114</v>
      </c>
      <c r="B155" s="1">
        <f t="shared" si="9"/>
        <v>725.27039701494596</v>
      </c>
      <c r="C155" s="1">
        <f t="shared" si="10"/>
        <v>802.50146475933343</v>
      </c>
      <c r="F155" s="1">
        <f t="shared" si="11"/>
        <v>731.51596690821293</v>
      </c>
      <c r="G155" s="1">
        <f t="shared" si="12"/>
        <v>607.2840040991324</v>
      </c>
      <c r="I155" s="1">
        <f t="shared" si="13"/>
        <v>1746.0381238961511</v>
      </c>
      <c r="J155" s="23">
        <f t="shared" si="16"/>
        <v>1407.1447018822141</v>
      </c>
      <c r="K155" s="23"/>
      <c r="N155" s="1">
        <f t="shared" si="14"/>
        <v>1596.6892875667684</v>
      </c>
      <c r="O155" s="1">
        <f t="shared" si="15"/>
        <v>1307.5580519659363</v>
      </c>
    </row>
    <row r="156" spans="1:15" x14ac:dyDescent="0.3">
      <c r="A156">
        <v>115</v>
      </c>
      <c r="B156" s="1">
        <f t="shared" si="9"/>
        <v>727.46131800592877</v>
      </c>
      <c r="C156" s="1">
        <f t="shared" si="10"/>
        <v>800.31054376835061</v>
      </c>
      <c r="F156" s="1">
        <f t="shared" si="11"/>
        <v>733.30818102713806</v>
      </c>
      <c r="G156" s="1">
        <f t="shared" si="12"/>
        <v>605.4917899802075</v>
      </c>
      <c r="I156" s="1">
        <f t="shared" si="13"/>
        <v>1750.2213402346522</v>
      </c>
      <c r="J156" s="23">
        <f t="shared" si="16"/>
        <v>1402.9614855437126</v>
      </c>
      <c r="K156" s="23"/>
      <c r="N156" s="1">
        <f t="shared" si="14"/>
        <v>1600.5146889848975</v>
      </c>
      <c r="O156" s="1">
        <f t="shared" si="15"/>
        <v>1303.7326505478072</v>
      </c>
    </row>
    <row r="157" spans="1:15" x14ac:dyDescent="0.3">
      <c r="A157">
        <v>116</v>
      </c>
      <c r="B157" s="1">
        <f t="shared" si="9"/>
        <v>729.65885740407145</v>
      </c>
      <c r="C157" s="1">
        <f t="shared" si="10"/>
        <v>798.1130043702077</v>
      </c>
      <c r="F157" s="1">
        <f t="shared" si="11"/>
        <v>735.10478607065465</v>
      </c>
      <c r="G157" s="1">
        <f t="shared" si="12"/>
        <v>603.69518493669091</v>
      </c>
      <c r="I157" s="1">
        <f t="shared" si="13"/>
        <v>1754.4145788622975</v>
      </c>
      <c r="J157" s="23">
        <f t="shared" si="16"/>
        <v>1398.7682469160675</v>
      </c>
      <c r="K157" s="23"/>
      <c r="N157" s="1">
        <f t="shared" si="14"/>
        <v>1604.3492554272573</v>
      </c>
      <c r="O157" s="1">
        <f t="shared" si="15"/>
        <v>1299.8980841054477</v>
      </c>
    </row>
    <row r="158" spans="1:15" x14ac:dyDescent="0.3">
      <c r="A158">
        <v>117</v>
      </c>
      <c r="B158" s="1">
        <f t="shared" si="9"/>
        <v>731.86303520247964</v>
      </c>
      <c r="C158" s="1">
        <f t="shared" si="10"/>
        <v>795.90882657179964</v>
      </c>
      <c r="F158" s="1">
        <f t="shared" si="11"/>
        <v>736.90579279652775</v>
      </c>
      <c r="G158" s="1">
        <f t="shared" si="12"/>
        <v>601.89417821081781</v>
      </c>
      <c r="I158" s="1">
        <f t="shared" si="13"/>
        <v>1758.617863790822</v>
      </c>
      <c r="J158" s="23">
        <f t="shared" si="16"/>
        <v>1394.5649619875428</v>
      </c>
      <c r="K158" s="23"/>
      <c r="N158" s="1">
        <f t="shared" si="14"/>
        <v>1608.1930088517181</v>
      </c>
      <c r="O158" s="1">
        <f t="shared" si="15"/>
        <v>1296.0543306809868</v>
      </c>
    </row>
    <row r="159" spans="1:15" x14ac:dyDescent="0.3">
      <c r="A159">
        <v>118</v>
      </c>
      <c r="B159" s="1">
        <f t="shared" si="9"/>
        <v>734.07387145465384</v>
      </c>
      <c r="C159" s="1">
        <f t="shared" si="10"/>
        <v>793.69799031962543</v>
      </c>
      <c r="F159" s="1">
        <f t="shared" si="11"/>
        <v>738.7112119888792</v>
      </c>
      <c r="G159" s="1">
        <f t="shared" si="12"/>
        <v>600.08875901846648</v>
      </c>
      <c r="I159" s="1">
        <f t="shared" si="13"/>
        <v>1762.8312190894876</v>
      </c>
      <c r="J159" s="23">
        <f t="shared" si="16"/>
        <v>1390.3516066888776</v>
      </c>
      <c r="K159" s="23"/>
      <c r="N159" s="1">
        <f t="shared" si="14"/>
        <v>1612.0459712687586</v>
      </c>
      <c r="O159" s="1">
        <f t="shared" si="15"/>
        <v>1292.2013682639461</v>
      </c>
    </row>
    <row r="160" spans="1:15" x14ac:dyDescent="0.3">
      <c r="A160">
        <v>119</v>
      </c>
      <c r="B160" s="1">
        <f t="shared" si="9"/>
        <v>736.29138627467307</v>
      </c>
      <c r="C160" s="1">
        <f t="shared" si="10"/>
        <v>791.4804754996062</v>
      </c>
      <c r="F160" s="1">
        <f t="shared" si="11"/>
        <v>740.52105445825191</v>
      </c>
      <c r="G160" s="1">
        <f t="shared" si="12"/>
        <v>598.27891654909365</v>
      </c>
      <c r="I160" s="1">
        <f t="shared" si="13"/>
        <v>1767.0546688852226</v>
      </c>
      <c r="J160" s="23">
        <f t="shared" si="16"/>
        <v>1386.1281568931424</v>
      </c>
      <c r="K160" s="23"/>
      <c r="N160" s="1">
        <f t="shared" si="14"/>
        <v>1615.9081647415899</v>
      </c>
      <c r="O160" s="1">
        <f t="shared" si="15"/>
        <v>1288.3391747911148</v>
      </c>
    </row>
    <row r="161" spans="1:15" x14ac:dyDescent="0.3">
      <c r="A161">
        <v>120</v>
      </c>
      <c r="B161" s="1">
        <f t="shared" si="9"/>
        <v>738.51559983737786</v>
      </c>
      <c r="C161" s="1">
        <f t="shared" si="10"/>
        <v>789.25626193690141</v>
      </c>
      <c r="F161" s="1">
        <f t="shared" si="11"/>
        <v>742.33533104167475</v>
      </c>
      <c r="G161" s="1">
        <f t="shared" si="12"/>
        <v>596.46463996567081</v>
      </c>
      <c r="I161" s="1">
        <f t="shared" si="13"/>
        <v>1771.2882373627599</v>
      </c>
      <c r="J161" s="23">
        <f t="shared" si="16"/>
        <v>1381.8945884156046</v>
      </c>
      <c r="K161" s="23"/>
      <c r="N161" s="1">
        <f t="shared" si="14"/>
        <v>1619.7796113862835</v>
      </c>
      <c r="O161" s="1">
        <f t="shared" si="15"/>
        <v>1284.4677281464212</v>
      </c>
    </row>
    <row r="162" spans="1:15" x14ac:dyDescent="0.3">
      <c r="A162">
        <v>121</v>
      </c>
      <c r="B162" s="1">
        <f t="shared" si="9"/>
        <v>740.7465323785533</v>
      </c>
      <c r="C162" s="1">
        <f t="shared" si="10"/>
        <v>787.02532939572609</v>
      </c>
      <c r="F162" s="1">
        <f t="shared" si="11"/>
        <v>744.15405260272678</v>
      </c>
      <c r="G162" s="1">
        <f t="shared" si="12"/>
        <v>594.64591840461878</v>
      </c>
      <c r="I162" s="1">
        <f t="shared" si="13"/>
        <v>1775.5319487647751</v>
      </c>
      <c r="J162" s="23">
        <f t="shared" si="16"/>
        <v>1377.6508770135895</v>
      </c>
      <c r="K162" s="23"/>
      <c r="N162" s="1">
        <f t="shared" si="14"/>
        <v>1623.6603333718963</v>
      </c>
      <c r="O162" s="1">
        <f t="shared" si="15"/>
        <v>1280.5870061608086</v>
      </c>
    </row>
    <row r="163" spans="1:15" x14ac:dyDescent="0.3">
      <c r="A163">
        <v>122</v>
      </c>
      <c r="B163" s="1">
        <f t="shared" si="9"/>
        <v>742.98420419511353</v>
      </c>
      <c r="C163" s="1">
        <f t="shared" si="10"/>
        <v>784.78765757916574</v>
      </c>
      <c r="F163" s="1">
        <f t="shared" si="11"/>
        <v>745.97723003160354</v>
      </c>
      <c r="G163" s="1">
        <f t="shared" si="12"/>
        <v>592.82274097574202</v>
      </c>
      <c r="I163" s="1">
        <f t="shared" si="13"/>
        <v>1779.7858273920244</v>
      </c>
      <c r="J163" s="23">
        <f t="shared" si="16"/>
        <v>1373.396998386341</v>
      </c>
      <c r="K163" s="23"/>
      <c r="N163" s="1">
        <f t="shared" si="14"/>
        <v>1627.5503529206001</v>
      </c>
      <c r="O163" s="1">
        <f t="shared" si="15"/>
        <v>1276.6969866121049</v>
      </c>
    </row>
    <row r="164" spans="1:15" x14ac:dyDescent="0.3">
      <c r="A164">
        <v>123</v>
      </c>
      <c r="B164" s="1">
        <f t="shared" si="9"/>
        <v>745.2286356452862</v>
      </c>
      <c r="C164" s="1">
        <f t="shared" si="10"/>
        <v>782.54322612899307</v>
      </c>
      <c r="F164" s="1">
        <f t="shared" si="11"/>
        <v>747.80487424518083</v>
      </c>
      <c r="G164" s="1">
        <f t="shared" si="12"/>
        <v>590.99509676216462</v>
      </c>
      <c r="I164" s="1">
        <f t="shared" si="13"/>
        <v>1784.0498976034842</v>
      </c>
      <c r="J164" s="23">
        <f t="shared" si="16"/>
        <v>1369.1329281748806</v>
      </c>
      <c r="K164" s="23"/>
      <c r="N164" s="1">
        <f t="shared" si="14"/>
        <v>1631.4496923078052</v>
      </c>
      <c r="O164" s="1">
        <f t="shared" si="15"/>
        <v>1272.7976472248993</v>
      </c>
    </row>
    <row r="165" spans="1:15" x14ac:dyDescent="0.3">
      <c r="A165">
        <v>124</v>
      </c>
      <c r="B165" s="1">
        <f t="shared" si="9"/>
        <v>747.47984714879794</v>
      </c>
      <c r="C165" s="1">
        <f t="shared" si="10"/>
        <v>780.29201462548133</v>
      </c>
      <c r="F165" s="1">
        <f t="shared" si="11"/>
        <v>749.63699618708165</v>
      </c>
      <c r="G165" s="1">
        <f t="shared" si="12"/>
        <v>589.16297482026403</v>
      </c>
      <c r="I165" s="1">
        <f t="shared" si="13"/>
        <v>1788.3241838164927</v>
      </c>
      <c r="J165" s="23">
        <f t="shared" si="16"/>
        <v>1364.8586419618721</v>
      </c>
      <c r="K165" s="23"/>
      <c r="N165" s="1">
        <f t="shared" si="14"/>
        <v>1635.3583738622931</v>
      </c>
      <c r="O165" s="1">
        <f t="shared" si="15"/>
        <v>1268.8889656704116</v>
      </c>
    </row>
    <row r="166" spans="1:15" x14ac:dyDescent="0.3">
      <c r="A166">
        <v>125</v>
      </c>
      <c r="B166" s="1">
        <f t="shared" si="9"/>
        <v>749.73785918706005</v>
      </c>
      <c r="C166" s="1">
        <f t="shared" si="10"/>
        <v>778.03400258721933</v>
      </c>
      <c r="F166" s="1">
        <f t="shared" si="11"/>
        <v>751.47360682774001</v>
      </c>
      <c r="G166" s="1">
        <f t="shared" si="12"/>
        <v>587.32636417960566</v>
      </c>
      <c r="I166" s="1">
        <f t="shared" si="13"/>
        <v>1792.6087105068859</v>
      </c>
      <c r="J166" s="23">
        <f t="shared" si="16"/>
        <v>1360.5741152714786</v>
      </c>
      <c r="K166" s="23"/>
      <c r="N166" s="1">
        <f t="shared" si="14"/>
        <v>1639.2764199663382</v>
      </c>
      <c r="O166" s="1">
        <f t="shared" si="15"/>
        <v>1264.9709195663668</v>
      </c>
    </row>
    <row r="167" spans="1:15" x14ac:dyDescent="0.3">
      <c r="A167">
        <v>126</v>
      </c>
      <c r="B167" s="1">
        <f t="shared" si="9"/>
        <v>752.00269230335425</v>
      </c>
      <c r="C167" s="1">
        <f t="shared" si="10"/>
        <v>775.76916947092502</v>
      </c>
      <c r="F167" s="1">
        <f t="shared" si="11"/>
        <v>753.31471716446777</v>
      </c>
      <c r="G167" s="1">
        <f t="shared" si="12"/>
        <v>585.48525384287757</v>
      </c>
      <c r="I167" s="1">
        <f t="shared" si="13"/>
        <v>1796.9035022091421</v>
      </c>
      <c r="J167" s="23">
        <f t="shared" si="16"/>
        <v>1356.2793235692227</v>
      </c>
      <c r="K167" s="23"/>
      <c r="N167" s="1">
        <f t="shared" si="14"/>
        <v>1643.2038530558407</v>
      </c>
      <c r="O167" s="1">
        <f t="shared" si="15"/>
        <v>1261.043486476864</v>
      </c>
    </row>
    <row r="168" spans="1:15" x14ac:dyDescent="0.3">
      <c r="A168">
        <v>127</v>
      </c>
      <c r="B168" s="1">
        <f t="shared" si="9"/>
        <v>754.27436710302061</v>
      </c>
      <c r="C168" s="1">
        <f t="shared" si="10"/>
        <v>773.49749467125866</v>
      </c>
      <c r="F168" s="1">
        <f t="shared" si="11"/>
        <v>755.16033822152087</v>
      </c>
      <c r="G168" s="1">
        <f t="shared" si="12"/>
        <v>583.63963278582469</v>
      </c>
      <c r="I168" s="1">
        <f t="shared" si="13"/>
        <v>1801.208583516518</v>
      </c>
      <c r="J168" s="23">
        <f t="shared" si="16"/>
        <v>1351.9742422618467</v>
      </c>
      <c r="K168" s="23"/>
      <c r="N168" s="1">
        <f t="shared" si="14"/>
        <v>1647.1406956204537</v>
      </c>
      <c r="O168" s="1">
        <f t="shared" si="15"/>
        <v>1257.106643912251</v>
      </c>
    </row>
    <row r="169" spans="1:15" x14ac:dyDescent="0.3">
      <c r="A169">
        <v>128</v>
      </c>
      <c r="B169" s="1">
        <f t="shared" si="9"/>
        <v>756.55290425364433</v>
      </c>
      <c r="C169" s="1">
        <f t="shared" si="10"/>
        <v>771.21895752063494</v>
      </c>
      <c r="F169" s="1">
        <f t="shared" si="11"/>
        <v>757.01048105016355</v>
      </c>
      <c r="G169" s="1">
        <f t="shared" si="12"/>
        <v>581.7894899571819</v>
      </c>
      <c r="I169" s="1">
        <f t="shared" si="13"/>
        <v>1805.5239790811931</v>
      </c>
      <c r="J169" s="23">
        <f t="shared" si="16"/>
        <v>1347.6588466971716</v>
      </c>
      <c r="K169" s="23"/>
      <c r="N169" s="1">
        <f t="shared" si="14"/>
        <v>1651.0869702037107</v>
      </c>
      <c r="O169" s="1">
        <f t="shared" si="15"/>
        <v>1253.1603693289937</v>
      </c>
    </row>
    <row r="170" spans="1:15" x14ac:dyDescent="0.3">
      <c r="A170">
        <v>129</v>
      </c>
      <c r="B170" s="1">
        <f t="shared" si="9"/>
        <v>758.8383244852439</v>
      </c>
      <c r="C170" s="1">
        <f t="shared" si="10"/>
        <v>768.93353728903526</v>
      </c>
      <c r="F170" s="1">
        <f t="shared" si="11"/>
        <v>758.86515672873645</v>
      </c>
      <c r="G170" s="1">
        <f t="shared" si="12"/>
        <v>579.93481427860922</v>
      </c>
      <c r="I170" s="1">
        <f t="shared" si="13"/>
        <v>1809.8497136144085</v>
      </c>
      <c r="J170" s="23">
        <f t="shared" si="16"/>
        <v>1343.3331121639558</v>
      </c>
      <c r="K170" s="23"/>
      <c r="N170" s="1">
        <f t="shared" si="14"/>
        <v>1655.0426994031575</v>
      </c>
      <c r="O170" s="1">
        <f t="shared" si="15"/>
        <v>1249.2046401295472</v>
      </c>
    </row>
    <row r="171" spans="1:15" x14ac:dyDescent="0.3">
      <c r="A171">
        <v>130</v>
      </c>
      <c r="B171" s="1">
        <f t="shared" ref="B171:B234" si="17">PPMT($C$9/12,A171,$C$10*12,-$C$8)</f>
        <v>761.13064859045971</v>
      </c>
      <c r="C171" s="1">
        <f t="shared" ref="C171:C234" si="18">IPMT($C$9/12,A171,$C$10*12,-$C$8)</f>
        <v>766.64121318381956</v>
      </c>
      <c r="F171" s="1">
        <f t="shared" ref="F171:F234" si="19">PPMT($G$9/12,A171,$G$10*12,-$G$8)</f>
        <v>760.72437636272184</v>
      </c>
      <c r="G171" s="1">
        <f t="shared" ref="G171:G234" si="20">IPMT($G$9/12,A171,$G$10*12,-$G$8)</f>
        <v>578.07559464462361</v>
      </c>
      <c r="I171" s="1">
        <f t="shared" ref="I171:I234" si="21">PPMT($K$9/12,A171,$K$10*12,-$K$8)</f>
        <v>1814.1858118866098</v>
      </c>
      <c r="J171" s="23">
        <f t="shared" si="16"/>
        <v>1338.9970138917547</v>
      </c>
      <c r="K171" s="23"/>
      <c r="N171" s="1">
        <f t="shared" si="14"/>
        <v>1659.0079058704773</v>
      </c>
      <c r="O171" s="1">
        <f t="shared" si="15"/>
        <v>1245.2394336622272</v>
      </c>
    </row>
    <row r="172" spans="1:15" x14ac:dyDescent="0.3">
      <c r="A172">
        <v>131</v>
      </c>
      <c r="B172" s="1">
        <f t="shared" si="17"/>
        <v>763.42989742474344</v>
      </c>
      <c r="C172" s="1">
        <f t="shared" si="18"/>
        <v>764.34196434953583</v>
      </c>
      <c r="F172" s="1">
        <f t="shared" si="19"/>
        <v>762.58815108481053</v>
      </c>
      <c r="G172" s="1">
        <f t="shared" si="20"/>
        <v>576.21181992253503</v>
      </c>
      <c r="I172" s="1">
        <f t="shared" si="21"/>
        <v>1818.5322987275883</v>
      </c>
      <c r="J172" s="23">
        <f t="shared" si="16"/>
        <v>1334.6505270507769</v>
      </c>
      <c r="K172" s="23"/>
      <c r="N172" s="1">
        <f t="shared" si="14"/>
        <v>1662.9826123116254</v>
      </c>
      <c r="O172" s="1">
        <f t="shared" si="15"/>
        <v>1241.2647272210791</v>
      </c>
    </row>
    <row r="173" spans="1:15" x14ac:dyDescent="0.3">
      <c r="A173">
        <v>132</v>
      </c>
      <c r="B173" s="1">
        <f t="shared" si="17"/>
        <v>765.73609190654736</v>
      </c>
      <c r="C173" s="1">
        <f t="shared" si="18"/>
        <v>762.03576986773203</v>
      </c>
      <c r="F173" s="1">
        <f t="shared" si="19"/>
        <v>764.45649205496829</v>
      </c>
      <c r="G173" s="1">
        <f t="shared" si="20"/>
        <v>574.34347895237727</v>
      </c>
      <c r="I173" s="1">
        <f t="shared" si="21"/>
        <v>1822.8891990266229</v>
      </c>
      <c r="J173" s="23">
        <f t="shared" si="16"/>
        <v>1330.2936267517418</v>
      </c>
      <c r="K173" s="23"/>
      <c r="N173" s="1">
        <f t="shared" ref="N173:N236" si="22">PPMT($Q$15/12,A170,$Q$16*12,-$Q$14)</f>
        <v>1666.9668414869554</v>
      </c>
      <c r="O173" s="1">
        <f t="shared" ref="O173:O236" si="23">IPMT($Q$15/12,A170,$Q$16*12,-$Q$14)</f>
        <v>1237.2804980457488</v>
      </c>
    </row>
    <row r="174" spans="1:15" x14ac:dyDescent="0.3">
      <c r="A174">
        <v>133</v>
      </c>
      <c r="B174" s="1">
        <f t="shared" si="17"/>
        <v>768.04925301751496</v>
      </c>
      <c r="C174" s="1">
        <f t="shared" si="18"/>
        <v>759.7226087567642</v>
      </c>
      <c r="F174" s="1">
        <f t="shared" si="19"/>
        <v>766.32941046050303</v>
      </c>
      <c r="G174" s="1">
        <f t="shared" si="20"/>
        <v>572.47056054684253</v>
      </c>
      <c r="I174" s="1">
        <f t="shared" si="21"/>
        <v>1827.2565377326241</v>
      </c>
      <c r="J174" s="23">
        <f t="shared" si="16"/>
        <v>1325.9262880457404</v>
      </c>
      <c r="K174" s="23"/>
      <c r="N174" s="1">
        <f t="shared" si="22"/>
        <v>1670.9606162113512</v>
      </c>
      <c r="O174" s="1">
        <f t="shared" si="23"/>
        <v>1233.2867233213533</v>
      </c>
    </row>
    <row r="175" spans="1:15" x14ac:dyDescent="0.3">
      <c r="A175">
        <v>134</v>
      </c>
      <c r="B175" s="1">
        <f t="shared" si="17"/>
        <v>770.36940180267209</v>
      </c>
      <c r="C175" s="1">
        <f t="shared" si="18"/>
        <v>757.40245997160707</v>
      </c>
      <c r="F175" s="1">
        <f t="shared" si="19"/>
        <v>768.20691751613117</v>
      </c>
      <c r="G175" s="1">
        <f t="shared" si="20"/>
        <v>570.59305349121428</v>
      </c>
      <c r="I175" s="1">
        <f t="shared" si="21"/>
        <v>1831.6343398542754</v>
      </c>
      <c r="J175" s="23">
        <f t="shared" si="16"/>
        <v>1321.5484859240898</v>
      </c>
      <c r="K175" s="23"/>
      <c r="N175" s="1">
        <f t="shared" si="22"/>
        <v>1674.9639593543577</v>
      </c>
      <c r="O175" s="1">
        <f t="shared" si="23"/>
        <v>1229.2833801783472</v>
      </c>
    </row>
    <row r="176" spans="1:15" x14ac:dyDescent="0.3">
      <c r="A176">
        <v>135</v>
      </c>
      <c r="B176" s="1">
        <f t="shared" si="17"/>
        <v>772.69655937061771</v>
      </c>
      <c r="C176" s="1">
        <f t="shared" si="18"/>
        <v>755.07530240366168</v>
      </c>
      <c r="F176" s="1">
        <f t="shared" si="19"/>
        <v>770.08902446404591</v>
      </c>
      <c r="G176" s="1">
        <f t="shared" si="20"/>
        <v>568.71094654329966</v>
      </c>
      <c r="I176" s="1">
        <f t="shared" si="21"/>
        <v>1836.0226304601763</v>
      </c>
      <c r="J176" s="23">
        <f t="shared" si="16"/>
        <v>1317.1601953181887</v>
      </c>
      <c r="K176" s="23"/>
      <c r="N176" s="1">
        <f t="shared" si="22"/>
        <v>1678.9768938403108</v>
      </c>
      <c r="O176" s="1">
        <f t="shared" si="23"/>
        <v>1225.2704456923939</v>
      </c>
    </row>
    <row r="177" spans="1:15" x14ac:dyDescent="0.3">
      <c r="A177">
        <v>136</v>
      </c>
      <c r="B177" s="1">
        <f t="shared" si="17"/>
        <v>775.03074689371635</v>
      </c>
      <c r="C177" s="1">
        <f t="shared" si="18"/>
        <v>752.74111488056303</v>
      </c>
      <c r="F177" s="1">
        <f t="shared" si="19"/>
        <v>771.97574257398264</v>
      </c>
      <c r="G177" s="1">
        <f t="shared" si="20"/>
        <v>566.82422843336292</v>
      </c>
      <c r="I177" s="1">
        <f t="shared" si="21"/>
        <v>1840.4214346789872</v>
      </c>
      <c r="J177" s="23">
        <f t="shared" ref="J177:J240" si="24">IPMT($K$9/12,A177,$K$10*12,-$K$8)</f>
        <v>1312.7613910993775</v>
      </c>
      <c r="K177" s="23"/>
      <c r="N177" s="1">
        <f t="shared" si="22"/>
        <v>1682.9994426484698</v>
      </c>
      <c r="O177" s="1">
        <f t="shared" si="23"/>
        <v>1221.2478968842347</v>
      </c>
    </row>
    <row r="178" spans="1:15" x14ac:dyDescent="0.3">
      <c r="A178">
        <v>137</v>
      </c>
      <c r="B178" s="1">
        <f t="shared" si="17"/>
        <v>777.37198560829108</v>
      </c>
      <c r="C178" s="1">
        <f t="shared" si="18"/>
        <v>750.39987616598808</v>
      </c>
      <c r="F178" s="1">
        <f t="shared" si="19"/>
        <v>773.86708314328905</v>
      </c>
      <c r="G178" s="1">
        <f t="shared" si="20"/>
        <v>564.93288786405662</v>
      </c>
      <c r="I178" s="1">
        <f t="shared" si="21"/>
        <v>1844.8307776995719</v>
      </c>
      <c r="J178" s="23">
        <f t="shared" si="24"/>
        <v>1308.3520480787927</v>
      </c>
      <c r="K178" s="23"/>
      <c r="N178" s="1">
        <f t="shared" si="22"/>
        <v>1687.0316288131485</v>
      </c>
      <c r="O178" s="1">
        <f t="shared" si="23"/>
        <v>1217.2157107195565</v>
      </c>
    </row>
    <row r="179" spans="1:15" x14ac:dyDescent="0.3">
      <c r="A179">
        <v>138</v>
      </c>
      <c r="B179" s="1">
        <f t="shared" si="17"/>
        <v>779.72029681481615</v>
      </c>
      <c r="C179" s="1">
        <f t="shared" si="18"/>
        <v>748.05156495946289</v>
      </c>
      <c r="F179" s="1">
        <f t="shared" si="19"/>
        <v>775.76305749698997</v>
      </c>
      <c r="G179" s="1">
        <f t="shared" si="20"/>
        <v>563.03691351035559</v>
      </c>
      <c r="I179" s="1">
        <f t="shared" si="21"/>
        <v>1849.2506847711441</v>
      </c>
      <c r="J179" s="23">
        <f t="shared" si="24"/>
        <v>1303.9321410072209</v>
      </c>
      <c r="K179" s="23"/>
      <c r="N179" s="1">
        <f t="shared" si="22"/>
        <v>1691.0734754238467</v>
      </c>
      <c r="O179" s="1">
        <f t="shared" si="23"/>
        <v>1213.1738641088582</v>
      </c>
    </row>
    <row r="180" spans="1:15" x14ac:dyDescent="0.3">
      <c r="A180">
        <v>139</v>
      </c>
      <c r="B180" s="1">
        <f t="shared" si="17"/>
        <v>782.07570187811109</v>
      </c>
      <c r="C180" s="1">
        <f t="shared" si="18"/>
        <v>745.69615989616807</v>
      </c>
      <c r="F180" s="1">
        <f t="shared" si="19"/>
        <v>777.66367698785768</v>
      </c>
      <c r="G180" s="1">
        <f t="shared" si="20"/>
        <v>561.13629401948788</v>
      </c>
      <c r="I180" s="1">
        <f t="shared" si="21"/>
        <v>1853.6811812034082</v>
      </c>
      <c r="J180" s="23">
        <f t="shared" si="24"/>
        <v>1299.5016445749566</v>
      </c>
      <c r="K180" s="23"/>
      <c r="N180" s="1">
        <f t="shared" si="22"/>
        <v>1695.1250056253832</v>
      </c>
      <c r="O180" s="1">
        <f t="shared" si="23"/>
        <v>1209.1223339073217</v>
      </c>
    </row>
    <row r="181" spans="1:15" x14ac:dyDescent="0.3">
      <c r="A181">
        <v>140</v>
      </c>
      <c r="B181" s="1">
        <f t="shared" si="17"/>
        <v>784.43822222753442</v>
      </c>
      <c r="C181" s="1">
        <f t="shared" si="18"/>
        <v>743.33363954674496</v>
      </c>
      <c r="F181" s="1">
        <f t="shared" si="19"/>
        <v>779.56895299647783</v>
      </c>
      <c r="G181" s="1">
        <f t="shared" si="20"/>
        <v>559.23101801086761</v>
      </c>
      <c r="I181" s="1">
        <f t="shared" si="21"/>
        <v>1858.1222923667083</v>
      </c>
      <c r="J181" s="23">
        <f t="shared" si="24"/>
        <v>1295.0605334116567</v>
      </c>
      <c r="K181" s="23"/>
      <c r="N181" s="1">
        <f t="shared" si="22"/>
        <v>1699.1862426180271</v>
      </c>
      <c r="O181" s="1">
        <f t="shared" si="23"/>
        <v>1205.0610969146776</v>
      </c>
    </row>
    <row r="182" spans="1:15" x14ac:dyDescent="0.3">
      <c r="A182">
        <v>141</v>
      </c>
      <c r="B182" s="1">
        <f t="shared" si="17"/>
        <v>786.80787935718001</v>
      </c>
      <c r="C182" s="1">
        <f t="shared" si="18"/>
        <v>740.96398241709915</v>
      </c>
      <c r="F182" s="1">
        <f t="shared" si="19"/>
        <v>781.47889693131924</v>
      </c>
      <c r="G182" s="1">
        <f t="shared" si="20"/>
        <v>557.32107407602621</v>
      </c>
      <c r="I182" s="1">
        <f t="shared" si="21"/>
        <v>1862.5740436921697</v>
      </c>
      <c r="J182" s="23">
        <f t="shared" si="24"/>
        <v>1290.6087820861951</v>
      </c>
      <c r="K182" s="23"/>
      <c r="N182" s="1">
        <f t="shared" si="22"/>
        <v>1703.257209657633</v>
      </c>
      <c r="O182" s="1">
        <f t="shared" si="23"/>
        <v>1200.9901298750719</v>
      </c>
    </row>
    <row r="183" spans="1:15" x14ac:dyDescent="0.3">
      <c r="A183">
        <v>142</v>
      </c>
      <c r="B183" s="1">
        <f t="shared" si="17"/>
        <v>789.18469482607156</v>
      </c>
      <c r="C183" s="1">
        <f t="shared" si="18"/>
        <v>738.58716694820771</v>
      </c>
      <c r="F183" s="1">
        <f t="shared" si="19"/>
        <v>783.39352022880109</v>
      </c>
      <c r="G183" s="1">
        <f t="shared" si="20"/>
        <v>555.40645077854458</v>
      </c>
      <c r="I183" s="1">
        <f t="shared" si="21"/>
        <v>1867.036460671849</v>
      </c>
      <c r="J183" s="23">
        <f t="shared" si="24"/>
        <v>1286.1463651065158</v>
      </c>
      <c r="K183" s="23"/>
      <c r="N183" s="1">
        <f t="shared" si="22"/>
        <v>1707.3379300557706</v>
      </c>
      <c r="O183" s="1">
        <f t="shared" si="23"/>
        <v>1196.9094094769339</v>
      </c>
    </row>
    <row r="184" spans="1:15" x14ac:dyDescent="0.3">
      <c r="A184">
        <v>143</v>
      </c>
      <c r="B184" s="1">
        <f t="shared" si="17"/>
        <v>791.56869025835863</v>
      </c>
      <c r="C184" s="1">
        <f t="shared" si="18"/>
        <v>736.20317151592064</v>
      </c>
      <c r="F184" s="1">
        <f t="shared" si="19"/>
        <v>785.31283435336161</v>
      </c>
      <c r="G184" s="1">
        <f t="shared" si="20"/>
        <v>553.48713665398395</v>
      </c>
      <c r="I184" s="1">
        <f t="shared" si="21"/>
        <v>1871.5095688588758</v>
      </c>
      <c r="J184" s="23">
        <f t="shared" si="24"/>
        <v>1281.6732569194892</v>
      </c>
      <c r="K184" s="23"/>
      <c r="N184" s="1">
        <f t="shared" si="22"/>
        <v>1711.4284271798631</v>
      </c>
      <c r="O184" s="1">
        <f t="shared" si="23"/>
        <v>1192.8189123528418</v>
      </c>
    </row>
    <row r="185" spans="1:15" x14ac:dyDescent="0.3">
      <c r="A185">
        <v>144</v>
      </c>
      <c r="B185" s="1">
        <f t="shared" si="17"/>
        <v>793.9598873435142</v>
      </c>
      <c r="C185" s="1">
        <f t="shared" si="18"/>
        <v>733.8119744307653</v>
      </c>
      <c r="F185" s="1">
        <f t="shared" si="19"/>
        <v>787.23685079752738</v>
      </c>
      <c r="G185" s="1">
        <f t="shared" si="20"/>
        <v>551.56312020981829</v>
      </c>
      <c r="I185" s="1">
        <f t="shared" si="21"/>
        <v>1875.9933938675999</v>
      </c>
      <c r="J185" s="23">
        <f t="shared" si="24"/>
        <v>1277.1894319107648</v>
      </c>
      <c r="K185" s="23"/>
      <c r="N185" s="1">
        <f t="shared" si="22"/>
        <v>1715.5287244533145</v>
      </c>
      <c r="O185" s="1">
        <f t="shared" si="23"/>
        <v>1188.7186150793902</v>
      </c>
    </row>
    <row r="186" spans="1:15" x14ac:dyDescent="0.3">
      <c r="A186">
        <v>145</v>
      </c>
      <c r="B186" s="1">
        <f t="shared" si="17"/>
        <v>796.35830783653103</v>
      </c>
      <c r="C186" s="1">
        <f t="shared" si="18"/>
        <v>731.41355393774836</v>
      </c>
      <c r="F186" s="1">
        <f t="shared" si="19"/>
        <v>789.16558108198137</v>
      </c>
      <c r="G186" s="1">
        <f t="shared" si="20"/>
        <v>549.6343899253643</v>
      </c>
      <c r="I186" s="1">
        <f t="shared" si="21"/>
        <v>1880.4879613737407</v>
      </c>
      <c r="J186" s="23">
        <f t="shared" si="24"/>
        <v>1272.694864404624</v>
      </c>
      <c r="K186" s="23"/>
      <c r="N186" s="1">
        <f t="shared" si="22"/>
        <v>1719.6388453556506</v>
      </c>
      <c r="O186" s="1">
        <f t="shared" si="23"/>
        <v>1184.6084941770539</v>
      </c>
    </row>
    <row r="187" spans="1:15" x14ac:dyDescent="0.3">
      <c r="A187">
        <v>146</v>
      </c>
      <c r="B187" s="1">
        <f t="shared" si="17"/>
        <v>798.76397355812048</v>
      </c>
      <c r="C187" s="1">
        <f t="shared" si="18"/>
        <v>729.00788821615868</v>
      </c>
      <c r="F187" s="1">
        <f t="shared" si="19"/>
        <v>791.09903675563191</v>
      </c>
      <c r="G187" s="1">
        <f t="shared" si="20"/>
        <v>547.70093425171353</v>
      </c>
      <c r="I187" s="1">
        <f t="shared" si="21"/>
        <v>1884.9932971145324</v>
      </c>
      <c r="J187" s="23">
        <f t="shared" si="24"/>
        <v>1268.1895286638326</v>
      </c>
      <c r="K187" s="23"/>
      <c r="N187" s="1">
        <f t="shared" si="22"/>
        <v>1723.7588134226487</v>
      </c>
      <c r="O187" s="1">
        <f t="shared" si="23"/>
        <v>1180.488526110056</v>
      </c>
    </row>
    <row r="188" spans="1:15" x14ac:dyDescent="0.3">
      <c r="A188">
        <v>147</v>
      </c>
      <c r="B188" s="1">
        <f t="shared" si="17"/>
        <v>801.17690639491082</v>
      </c>
      <c r="C188" s="1">
        <f t="shared" si="18"/>
        <v>726.59495537936857</v>
      </c>
      <c r="F188" s="1">
        <f t="shared" si="19"/>
        <v>793.03722939568331</v>
      </c>
      <c r="G188" s="1">
        <f t="shared" si="20"/>
        <v>545.76274161166214</v>
      </c>
      <c r="I188" s="1">
        <f t="shared" si="21"/>
        <v>1889.509426888869</v>
      </c>
      <c r="J188" s="23">
        <f t="shared" si="24"/>
        <v>1263.6733988894955</v>
      </c>
      <c r="K188" s="23"/>
      <c r="N188" s="1">
        <f t="shared" si="22"/>
        <v>1727.8886522464738</v>
      </c>
      <c r="O188" s="1">
        <f t="shared" si="23"/>
        <v>1176.3586872862311</v>
      </c>
    </row>
    <row r="189" spans="1:15" x14ac:dyDescent="0.3">
      <c r="A189">
        <v>148</v>
      </c>
      <c r="B189" s="1">
        <f t="shared" si="17"/>
        <v>803.59712829964531</v>
      </c>
      <c r="C189" s="1">
        <f t="shared" si="18"/>
        <v>724.17473347463408</v>
      </c>
      <c r="F189" s="1">
        <f t="shared" si="19"/>
        <v>794.9801706077028</v>
      </c>
      <c r="G189" s="1">
        <f t="shared" si="20"/>
        <v>543.81980039964276</v>
      </c>
      <c r="I189" s="1">
        <f t="shared" si="21"/>
        <v>1894.0363765574568</v>
      </c>
      <c r="J189" s="23">
        <f t="shared" si="24"/>
        <v>1259.1464492209079</v>
      </c>
      <c r="K189" s="23"/>
      <c r="N189" s="1">
        <f t="shared" si="22"/>
        <v>1732.0283854758143</v>
      </c>
      <c r="O189" s="1">
        <f t="shared" si="23"/>
        <v>1172.2189540568904</v>
      </c>
    </row>
    <row r="190" spans="1:15" x14ac:dyDescent="0.3">
      <c r="A190">
        <v>149</v>
      </c>
      <c r="B190" s="1">
        <f t="shared" si="17"/>
        <v>806.02466129138384</v>
      </c>
      <c r="C190" s="1">
        <f t="shared" si="18"/>
        <v>721.74720048289544</v>
      </c>
      <c r="F190" s="1">
        <f t="shared" si="19"/>
        <v>796.92787202569161</v>
      </c>
      <c r="G190" s="1">
        <f t="shared" si="20"/>
        <v>541.87209898165395</v>
      </c>
      <c r="I190" s="1">
        <f t="shared" si="21"/>
        <v>1898.5741720429594</v>
      </c>
      <c r="J190" s="23">
        <f t="shared" si="24"/>
        <v>1254.6086537354054</v>
      </c>
      <c r="K190" s="23"/>
      <c r="N190" s="1">
        <f t="shared" si="22"/>
        <v>1736.1780368160169</v>
      </c>
      <c r="O190" s="1">
        <f t="shared" si="23"/>
        <v>1168.0693027166881</v>
      </c>
    </row>
    <row r="191" spans="1:15" x14ac:dyDescent="0.3">
      <c r="A191">
        <v>150</v>
      </c>
      <c r="B191" s="1">
        <f t="shared" si="17"/>
        <v>808.45952745570162</v>
      </c>
      <c r="C191" s="1">
        <f t="shared" si="18"/>
        <v>719.31233431857777</v>
      </c>
      <c r="F191" s="1">
        <f t="shared" si="19"/>
        <v>798.88034531215465</v>
      </c>
      <c r="G191" s="1">
        <f t="shared" si="20"/>
        <v>539.91962569519103</v>
      </c>
      <c r="I191" s="1">
        <f t="shared" si="21"/>
        <v>1903.1228393301451</v>
      </c>
      <c r="J191" s="23">
        <f t="shared" si="24"/>
        <v>1250.0599864482194</v>
      </c>
      <c r="K191" s="23"/>
      <c r="N191" s="1">
        <f t="shared" si="22"/>
        <v>1740.3376300292216</v>
      </c>
      <c r="O191" s="1">
        <f t="shared" si="23"/>
        <v>1163.9097095034829</v>
      </c>
    </row>
    <row r="192" spans="1:15" x14ac:dyDescent="0.3">
      <c r="A192">
        <v>151</v>
      </c>
      <c r="B192" s="1">
        <f t="shared" si="17"/>
        <v>810.90174894489064</v>
      </c>
      <c r="C192" s="1">
        <f t="shared" si="18"/>
        <v>716.87011282938863</v>
      </c>
      <c r="F192" s="1">
        <f t="shared" si="19"/>
        <v>800.83760215816949</v>
      </c>
      <c r="G192" s="1">
        <f t="shared" si="20"/>
        <v>537.9623688491763</v>
      </c>
      <c r="I192" s="1">
        <f t="shared" si="21"/>
        <v>1907.6824044660409</v>
      </c>
      <c r="J192" s="23">
        <f t="shared" si="24"/>
        <v>1245.5004213123243</v>
      </c>
      <c r="K192" s="23"/>
      <c r="N192" s="1">
        <f t="shared" si="22"/>
        <v>1744.5071889344999</v>
      </c>
      <c r="O192" s="1">
        <f t="shared" si="23"/>
        <v>1159.7401505982048</v>
      </c>
    </row>
    <row r="193" spans="1:15" x14ac:dyDescent="0.3">
      <c r="A193">
        <v>152</v>
      </c>
      <c r="B193" s="1">
        <f t="shared" si="17"/>
        <v>813.35134797816158</v>
      </c>
      <c r="C193" s="1">
        <f t="shared" si="18"/>
        <v>714.42051379611746</v>
      </c>
      <c r="F193" s="1">
        <f t="shared" si="19"/>
        <v>802.7996542834569</v>
      </c>
      <c r="G193" s="1">
        <f t="shared" si="20"/>
        <v>536.00031672388866</v>
      </c>
      <c r="I193" s="1">
        <f t="shared" si="21"/>
        <v>1912.252893560074</v>
      </c>
      <c r="J193" s="23">
        <f t="shared" si="24"/>
        <v>1240.9299322182908</v>
      </c>
      <c r="K193" s="23"/>
      <c r="N193" s="1">
        <f t="shared" si="22"/>
        <v>1748.6867374079891</v>
      </c>
      <c r="O193" s="1">
        <f t="shared" si="23"/>
        <v>1155.5606021247156</v>
      </c>
    </row>
    <row r="194" spans="1:15" x14ac:dyDescent="0.3">
      <c r="A194">
        <v>153</v>
      </c>
      <c r="B194" s="1">
        <f t="shared" si="17"/>
        <v>815.80834684184572</v>
      </c>
      <c r="C194" s="1">
        <f t="shared" si="18"/>
        <v>711.96351493243355</v>
      </c>
      <c r="F194" s="1">
        <f t="shared" si="19"/>
        <v>804.76651343645131</v>
      </c>
      <c r="G194" s="1">
        <f t="shared" si="20"/>
        <v>534.03345757089414</v>
      </c>
      <c r="I194" s="1">
        <f t="shared" si="21"/>
        <v>1916.8343327842283</v>
      </c>
      <c r="J194" s="23">
        <f t="shared" si="24"/>
        <v>1236.3484929941364</v>
      </c>
      <c r="K194" s="23"/>
      <c r="N194" s="1">
        <f t="shared" si="22"/>
        <v>1752.8762993830287</v>
      </c>
      <c r="O194" s="1">
        <f t="shared" si="23"/>
        <v>1151.3710401496758</v>
      </c>
    </row>
    <row r="195" spans="1:15" x14ac:dyDescent="0.3">
      <c r="A195">
        <v>154</v>
      </c>
      <c r="B195" s="1">
        <f t="shared" si="17"/>
        <v>818.27276788959728</v>
      </c>
      <c r="C195" s="1">
        <f t="shared" si="18"/>
        <v>709.49909388468222</v>
      </c>
      <c r="F195" s="1">
        <f t="shared" si="19"/>
        <v>806.73819139437057</v>
      </c>
      <c r="G195" s="1">
        <f t="shared" si="20"/>
        <v>532.06177961297499</v>
      </c>
      <c r="I195" s="1">
        <f t="shared" si="21"/>
        <v>1921.4267483731905</v>
      </c>
      <c r="J195" s="23">
        <f t="shared" si="24"/>
        <v>1231.7560774051744</v>
      </c>
      <c r="K195" s="23"/>
      <c r="N195" s="1">
        <f t="shared" si="22"/>
        <v>1757.0758988503007</v>
      </c>
      <c r="O195" s="1">
        <f t="shared" si="23"/>
        <v>1147.171440682404</v>
      </c>
    </row>
    <row r="196" spans="1:15" x14ac:dyDescent="0.3">
      <c r="A196">
        <v>155</v>
      </c>
      <c r="B196" s="1">
        <f t="shared" si="17"/>
        <v>820.74463354259694</v>
      </c>
      <c r="C196" s="1">
        <f t="shared" si="18"/>
        <v>707.02722823168222</v>
      </c>
      <c r="F196" s="1">
        <f t="shared" si="19"/>
        <v>808.71469996328699</v>
      </c>
      <c r="G196" s="1">
        <f t="shared" si="20"/>
        <v>530.0852710440588</v>
      </c>
      <c r="I196" s="1">
        <f t="shared" si="21"/>
        <v>1926.0301666245011</v>
      </c>
      <c r="J196" s="23">
        <f t="shared" si="24"/>
        <v>1227.1526591538634</v>
      </c>
      <c r="K196" s="23"/>
      <c r="N196" s="1">
        <f t="shared" si="22"/>
        <v>1761.2855598579629</v>
      </c>
      <c r="O196" s="1">
        <f t="shared" si="23"/>
        <v>1142.9617796747416</v>
      </c>
    </row>
    <row r="197" spans="1:15" x14ac:dyDescent="0.3">
      <c r="A197">
        <v>156</v>
      </c>
      <c r="B197" s="1">
        <f t="shared" si="17"/>
        <v>823.22396628975685</v>
      </c>
      <c r="C197" s="1">
        <f t="shared" si="18"/>
        <v>704.54789548452243</v>
      </c>
      <c r="F197" s="1">
        <f t="shared" si="19"/>
        <v>810.69605097819681</v>
      </c>
      <c r="G197" s="1">
        <f t="shared" si="20"/>
        <v>528.10392002914864</v>
      </c>
      <c r="I197" s="1">
        <f t="shared" si="21"/>
        <v>1930.644613898706</v>
      </c>
      <c r="J197" s="23">
        <f t="shared" si="24"/>
        <v>1222.538211879659</v>
      </c>
      <c r="K197" s="23"/>
      <c r="N197" s="1">
        <f t="shared" si="22"/>
        <v>1765.5053065117893</v>
      </c>
      <c r="O197" s="1">
        <f t="shared" si="23"/>
        <v>1138.7420330209152</v>
      </c>
    </row>
    <row r="198" spans="1:15" x14ac:dyDescent="0.3">
      <c r="A198">
        <v>157</v>
      </c>
      <c r="B198" s="1">
        <f t="shared" si="17"/>
        <v>825.71078868792392</v>
      </c>
      <c r="C198" s="1">
        <f t="shared" si="18"/>
        <v>702.06107308635535</v>
      </c>
      <c r="F198" s="1">
        <f t="shared" si="19"/>
        <v>812.68225630309348</v>
      </c>
      <c r="G198" s="1">
        <f t="shared" si="20"/>
        <v>526.11771470425208</v>
      </c>
      <c r="I198" s="1">
        <f t="shared" si="21"/>
        <v>1935.2701166195045</v>
      </c>
      <c r="J198" s="23">
        <f t="shared" si="24"/>
        <v>1217.91270915886</v>
      </c>
      <c r="K198" s="23"/>
      <c r="N198" s="1">
        <f t="shared" si="22"/>
        <v>1769.7351629753075</v>
      </c>
      <c r="O198" s="1">
        <f t="shared" si="23"/>
        <v>1134.5121765573974</v>
      </c>
    </row>
    <row r="199" spans="1:15" x14ac:dyDescent="0.3">
      <c r="A199">
        <v>158</v>
      </c>
      <c r="B199" s="1">
        <f t="shared" si="17"/>
        <v>828.20512336208537</v>
      </c>
      <c r="C199" s="1">
        <f t="shared" si="18"/>
        <v>699.56673841219401</v>
      </c>
      <c r="F199" s="1">
        <f t="shared" si="19"/>
        <v>814.6733278310362</v>
      </c>
      <c r="G199" s="1">
        <f t="shared" si="20"/>
        <v>524.12664317630947</v>
      </c>
      <c r="I199" s="1">
        <f t="shared" si="21"/>
        <v>1939.9067012739056</v>
      </c>
      <c r="J199" s="23">
        <f t="shared" si="24"/>
        <v>1213.2761245044592</v>
      </c>
      <c r="K199" s="23"/>
      <c r="N199" s="1">
        <f t="shared" si="22"/>
        <v>1773.9751534699353</v>
      </c>
      <c r="O199" s="1">
        <f t="shared" si="23"/>
        <v>1130.2721860627689</v>
      </c>
    </row>
    <row r="200" spans="1:15" x14ac:dyDescent="0.3">
      <c r="A200">
        <v>159</v>
      </c>
      <c r="B200" s="1">
        <f t="shared" si="17"/>
        <v>830.70699300557476</v>
      </c>
      <c r="C200" s="1">
        <f t="shared" si="18"/>
        <v>697.06486876870451</v>
      </c>
      <c r="F200" s="1">
        <f t="shared" si="19"/>
        <v>816.66927748422222</v>
      </c>
      <c r="G200" s="1">
        <f t="shared" si="20"/>
        <v>522.13069352312345</v>
      </c>
      <c r="I200" s="1">
        <f t="shared" si="21"/>
        <v>1944.5543944123744</v>
      </c>
      <c r="J200" s="23">
        <f t="shared" si="24"/>
        <v>1208.6284313659905</v>
      </c>
      <c r="K200" s="23"/>
      <c r="N200" s="1">
        <f t="shared" si="22"/>
        <v>1778.2253022751238</v>
      </c>
      <c r="O200" s="1">
        <f t="shared" si="23"/>
        <v>1126.0220372575807</v>
      </c>
    </row>
    <row r="201" spans="1:15" x14ac:dyDescent="0.3">
      <c r="A201">
        <v>160</v>
      </c>
      <c r="B201" s="1">
        <f t="shared" si="17"/>
        <v>833.21642038027915</v>
      </c>
      <c r="C201" s="1">
        <f t="shared" si="18"/>
        <v>694.5554413939999</v>
      </c>
      <c r="F201" s="1">
        <f t="shared" si="19"/>
        <v>818.67011721405856</v>
      </c>
      <c r="G201" s="1">
        <f t="shared" si="20"/>
        <v>520.12985379328711</v>
      </c>
      <c r="I201" s="1">
        <f t="shared" si="21"/>
        <v>1949.2132226489873</v>
      </c>
      <c r="J201" s="23">
        <f t="shared" si="24"/>
        <v>1203.9696031293777</v>
      </c>
      <c r="K201" s="23"/>
      <c r="N201" s="1">
        <f t="shared" si="22"/>
        <v>1782.4856337284914</v>
      </c>
      <c r="O201" s="1">
        <f t="shared" si="23"/>
        <v>1121.7617058042133</v>
      </c>
    </row>
    <row r="202" spans="1:15" x14ac:dyDescent="0.3">
      <c r="A202">
        <v>161</v>
      </c>
      <c r="B202" s="1">
        <f t="shared" si="17"/>
        <v>835.73342831684454</v>
      </c>
      <c r="C202" s="1">
        <f t="shared" si="18"/>
        <v>692.03843345743451</v>
      </c>
      <c r="F202" s="1">
        <f t="shared" si="19"/>
        <v>820.67585900123299</v>
      </c>
      <c r="G202" s="1">
        <f t="shared" si="20"/>
        <v>518.12411200611268</v>
      </c>
      <c r="I202" s="1">
        <f t="shared" si="21"/>
        <v>1953.8832126615841</v>
      </c>
      <c r="J202" s="23">
        <f t="shared" si="24"/>
        <v>1199.2996131167811</v>
      </c>
      <c r="K202" s="23"/>
      <c r="N202" s="1">
        <f t="shared" si="22"/>
        <v>1786.7561722259661</v>
      </c>
      <c r="O202" s="1">
        <f t="shared" si="23"/>
        <v>1117.4911673067388</v>
      </c>
    </row>
    <row r="203" spans="1:15" x14ac:dyDescent="0.3">
      <c r="A203">
        <v>162</v>
      </c>
      <c r="B203" s="1">
        <f t="shared" si="17"/>
        <v>838.25803971488517</v>
      </c>
      <c r="C203" s="1">
        <f t="shared" si="18"/>
        <v>689.51382205939422</v>
      </c>
      <c r="F203" s="1">
        <f t="shared" si="19"/>
        <v>822.68651485578596</v>
      </c>
      <c r="G203" s="1">
        <f t="shared" si="20"/>
        <v>516.11345615155972</v>
      </c>
      <c r="I203" s="1">
        <f t="shared" si="21"/>
        <v>1958.5643911919192</v>
      </c>
      <c r="J203" s="23">
        <f t="shared" si="24"/>
        <v>1194.618434586446</v>
      </c>
      <c r="K203" s="23"/>
      <c r="N203" s="1">
        <f t="shared" si="22"/>
        <v>1791.0369422219239</v>
      </c>
      <c r="O203" s="1">
        <f t="shared" si="23"/>
        <v>1113.2103973107808</v>
      </c>
    </row>
    <row r="204" spans="1:15" x14ac:dyDescent="0.3">
      <c r="A204">
        <v>163</v>
      </c>
      <c r="B204" s="1">
        <f t="shared" si="17"/>
        <v>840.79027754319054</v>
      </c>
      <c r="C204" s="1">
        <f t="shared" si="18"/>
        <v>686.98158423108862</v>
      </c>
      <c r="F204" s="1">
        <f t="shared" si="19"/>
        <v>824.70209681718256</v>
      </c>
      <c r="G204" s="1">
        <f t="shared" si="20"/>
        <v>514.097874190163</v>
      </c>
      <c r="I204" s="1">
        <f t="shared" si="21"/>
        <v>1963.2567850458165</v>
      </c>
      <c r="J204" s="23">
        <f t="shared" si="24"/>
        <v>1189.9260407325487</v>
      </c>
      <c r="K204" s="23"/>
      <c r="N204" s="1">
        <f t="shared" si="22"/>
        <v>1795.3279682293307</v>
      </c>
      <c r="O204" s="1">
        <f t="shared" si="23"/>
        <v>1108.9193713033742</v>
      </c>
    </row>
    <row r="205" spans="1:15" x14ac:dyDescent="0.3">
      <c r="A205">
        <v>164</v>
      </c>
      <c r="B205" s="1">
        <f t="shared" si="17"/>
        <v>843.33016483993561</v>
      </c>
      <c r="C205" s="1">
        <f t="shared" si="18"/>
        <v>684.44169693434367</v>
      </c>
      <c r="F205" s="1">
        <f t="shared" si="19"/>
        <v>826.72261695438476</v>
      </c>
      <c r="G205" s="1">
        <f t="shared" si="20"/>
        <v>512.07735405296091</v>
      </c>
      <c r="I205" s="1">
        <f t="shared" si="21"/>
        <v>1967.9604210933217</v>
      </c>
      <c r="J205" s="23">
        <f t="shared" si="24"/>
        <v>1185.2224046850429</v>
      </c>
      <c r="K205" s="23"/>
      <c r="N205" s="1">
        <f t="shared" si="22"/>
        <v>1799.62927481988</v>
      </c>
      <c r="O205" s="1">
        <f t="shared" si="23"/>
        <v>1104.6180647128247</v>
      </c>
    </row>
    <row r="206" spans="1:15" x14ac:dyDescent="0.3">
      <c r="A206">
        <v>165</v>
      </c>
      <c r="B206" s="1">
        <f t="shared" si="17"/>
        <v>845.87772471288952</v>
      </c>
      <c r="C206" s="1">
        <f t="shared" si="18"/>
        <v>681.89413706138964</v>
      </c>
      <c r="F206" s="1">
        <f t="shared" si="19"/>
        <v>828.74808736592297</v>
      </c>
      <c r="G206" s="1">
        <f t="shared" si="20"/>
        <v>510.05188364142265</v>
      </c>
      <c r="I206" s="1">
        <f t="shared" si="21"/>
        <v>1972.675326268858</v>
      </c>
      <c r="J206" s="23">
        <f t="shared" si="24"/>
        <v>1180.5074995095067</v>
      </c>
      <c r="K206" s="23"/>
      <c r="N206" s="1">
        <f t="shared" si="22"/>
        <v>1803.9408866241361</v>
      </c>
      <c r="O206" s="1">
        <f t="shared" si="23"/>
        <v>1100.3064529085686</v>
      </c>
    </row>
    <row r="207" spans="1:15" x14ac:dyDescent="0.3">
      <c r="A207">
        <v>166</v>
      </c>
      <c r="B207" s="1">
        <f t="shared" si="17"/>
        <v>848.4329803396264</v>
      </c>
      <c r="C207" s="1">
        <f t="shared" si="18"/>
        <v>679.33888143465288</v>
      </c>
      <c r="F207" s="1">
        <f t="shared" si="19"/>
        <v>830.77852017996952</v>
      </c>
      <c r="G207" s="1">
        <f t="shared" si="20"/>
        <v>508.0214508273761</v>
      </c>
      <c r="I207" s="1">
        <f t="shared" si="21"/>
        <v>1977.4015275713771</v>
      </c>
      <c r="J207" s="23">
        <f t="shared" si="24"/>
        <v>1175.7812982069877</v>
      </c>
      <c r="K207" s="23"/>
      <c r="N207" s="1">
        <f t="shared" si="22"/>
        <v>1808.2628283316731</v>
      </c>
      <c r="O207" s="1">
        <f t="shared" si="23"/>
        <v>1095.9845112010319</v>
      </c>
    </row>
    <row r="208" spans="1:15" x14ac:dyDescent="0.3">
      <c r="A208">
        <v>167</v>
      </c>
      <c r="B208" s="1">
        <f t="shared" si="17"/>
        <v>850.99595496773566</v>
      </c>
      <c r="C208" s="1">
        <f t="shared" si="18"/>
        <v>676.77590680654373</v>
      </c>
      <c r="F208" s="1">
        <f t="shared" si="19"/>
        <v>832.81392755441038</v>
      </c>
      <c r="G208" s="1">
        <f t="shared" si="20"/>
        <v>505.98604345293518</v>
      </c>
      <c r="I208" s="1">
        <f t="shared" si="21"/>
        <v>1982.1390520645168</v>
      </c>
      <c r="J208" s="23">
        <f t="shared" si="24"/>
        <v>1171.0437737138479</v>
      </c>
      <c r="K208" s="23"/>
      <c r="N208" s="1">
        <f t="shared" si="22"/>
        <v>1812.5951246912177</v>
      </c>
      <c r="O208" s="1">
        <f t="shared" si="23"/>
        <v>1091.652214841487</v>
      </c>
    </row>
    <row r="209" spans="1:15" x14ac:dyDescent="0.3">
      <c r="A209">
        <v>168</v>
      </c>
      <c r="B209" s="1">
        <f t="shared" si="17"/>
        <v>853.56667191503402</v>
      </c>
      <c r="C209" s="1">
        <f t="shared" si="18"/>
        <v>674.20518985924514</v>
      </c>
      <c r="F209" s="1">
        <f t="shared" si="19"/>
        <v>834.85432167691874</v>
      </c>
      <c r="G209" s="1">
        <f t="shared" si="20"/>
        <v>503.94564933042687</v>
      </c>
      <c r="I209" s="1">
        <f t="shared" si="21"/>
        <v>1986.8879268767546</v>
      </c>
      <c r="J209" s="23">
        <f t="shared" si="24"/>
        <v>1166.2948989016102</v>
      </c>
      <c r="K209" s="23"/>
      <c r="N209" s="1">
        <f t="shared" si="22"/>
        <v>1816.9378005107903</v>
      </c>
      <c r="O209" s="1">
        <f t="shared" si="23"/>
        <v>1087.3095390219144</v>
      </c>
    </row>
    <row r="210" spans="1:15" x14ac:dyDescent="0.3">
      <c r="A210">
        <v>169</v>
      </c>
      <c r="B210" s="1">
        <f t="shared" si="17"/>
        <v>856.14515456977745</v>
      </c>
      <c r="C210" s="1">
        <f t="shared" si="18"/>
        <v>671.62670720450194</v>
      </c>
      <c r="F210" s="1">
        <f t="shared" si="19"/>
        <v>836.89971476502706</v>
      </c>
      <c r="G210" s="1">
        <f t="shared" si="20"/>
        <v>501.90025624231833</v>
      </c>
      <c r="I210" s="1">
        <f t="shared" si="21"/>
        <v>1991.6481792015634</v>
      </c>
      <c r="J210" s="23">
        <f t="shared" si="24"/>
        <v>1161.5346465768009</v>
      </c>
      <c r="K210" s="23"/>
      <c r="N210" s="1">
        <f t="shared" si="22"/>
        <v>1821.2908806578475</v>
      </c>
      <c r="O210" s="1">
        <f t="shared" si="23"/>
        <v>1082.9564588748572</v>
      </c>
    </row>
    <row r="211" spans="1:15" x14ac:dyDescent="0.3">
      <c r="A211">
        <v>170</v>
      </c>
      <c r="B211" s="1">
        <f t="shared" si="17"/>
        <v>858.73142639087359</v>
      </c>
      <c r="C211" s="1">
        <f t="shared" si="18"/>
        <v>669.04043538340579</v>
      </c>
      <c r="F211" s="1">
        <f t="shared" si="19"/>
        <v>838.95011906620152</v>
      </c>
      <c r="G211" s="1">
        <f t="shared" si="20"/>
        <v>499.84985194114404</v>
      </c>
      <c r="I211" s="1">
        <f t="shared" si="21"/>
        <v>1996.4198362975674</v>
      </c>
      <c r="J211" s="23">
        <f t="shared" si="24"/>
        <v>1156.7629894807976</v>
      </c>
      <c r="K211" s="23"/>
      <c r="N211" s="1">
        <f t="shared" si="22"/>
        <v>1825.6543900594236</v>
      </c>
      <c r="O211" s="1">
        <f t="shared" si="23"/>
        <v>1078.5929494732809</v>
      </c>
    </row>
    <row r="212" spans="1:15" x14ac:dyDescent="0.3">
      <c r="A212">
        <v>171</v>
      </c>
      <c r="B212" s="1">
        <f t="shared" si="17"/>
        <v>861.32551090809602</v>
      </c>
      <c r="C212" s="1">
        <f t="shared" si="18"/>
        <v>666.44635086618325</v>
      </c>
      <c r="F212" s="1">
        <f t="shared" si="19"/>
        <v>841.00554685791383</v>
      </c>
      <c r="G212" s="1">
        <f t="shared" si="20"/>
        <v>497.7944241494319</v>
      </c>
      <c r="I212" s="1">
        <f t="shared" si="21"/>
        <v>2001.2029254886968</v>
      </c>
      <c r="J212" s="23">
        <f t="shared" si="24"/>
        <v>1151.9799002896677</v>
      </c>
      <c r="K212" s="23"/>
      <c r="N212" s="1">
        <f t="shared" si="22"/>
        <v>1830.0283537022742</v>
      </c>
      <c r="O212" s="1">
        <f t="shared" si="23"/>
        <v>1074.2189858304305</v>
      </c>
    </row>
    <row r="213" spans="1:15" x14ac:dyDescent="0.3">
      <c r="A213">
        <v>172</v>
      </c>
      <c r="B213" s="1">
        <f t="shared" si="17"/>
        <v>863.92743172229757</v>
      </c>
      <c r="C213" s="1">
        <f t="shared" si="18"/>
        <v>663.84443005198182</v>
      </c>
      <c r="F213" s="1">
        <f t="shared" si="19"/>
        <v>843.0660104477156</v>
      </c>
      <c r="G213" s="1">
        <f t="shared" si="20"/>
        <v>495.73396055962996</v>
      </c>
      <c r="I213" s="1">
        <f t="shared" si="21"/>
        <v>2005.9974741643471</v>
      </c>
      <c r="J213" s="23">
        <f t="shared" si="24"/>
        <v>1147.1853516140179</v>
      </c>
      <c r="K213" s="23"/>
      <c r="N213" s="1">
        <f t="shared" si="22"/>
        <v>1834.4127966330191</v>
      </c>
      <c r="O213" s="1">
        <f t="shared" si="23"/>
        <v>1069.8345428996852</v>
      </c>
    </row>
    <row r="214" spans="1:15" x14ac:dyDescent="0.3">
      <c r="A214">
        <v>173</v>
      </c>
      <c r="B214" s="1">
        <f t="shared" si="17"/>
        <v>866.53721250562535</v>
      </c>
      <c r="C214" s="1">
        <f t="shared" si="18"/>
        <v>661.23464926865392</v>
      </c>
      <c r="F214" s="1">
        <f t="shared" si="19"/>
        <v>845.13152217331242</v>
      </c>
      <c r="G214" s="1">
        <f t="shared" si="20"/>
        <v>493.66844883403303</v>
      </c>
      <c r="I214" s="1">
        <f t="shared" si="21"/>
        <v>2010.8035097795325</v>
      </c>
      <c r="J214" s="23">
        <f t="shared" si="24"/>
        <v>1142.3793159988325</v>
      </c>
      <c r="K214" s="23"/>
      <c r="N214" s="1">
        <f t="shared" si="22"/>
        <v>1838.8077439582858</v>
      </c>
      <c r="O214" s="1">
        <f t="shared" si="23"/>
        <v>1065.4395955744189</v>
      </c>
    </row>
    <row r="215" spans="1:15" x14ac:dyDescent="0.3">
      <c r="A215">
        <v>174</v>
      </c>
      <c r="B215" s="1">
        <f t="shared" si="17"/>
        <v>869.15487700173617</v>
      </c>
      <c r="C215" s="1">
        <f t="shared" si="18"/>
        <v>658.61698477254311</v>
      </c>
      <c r="F215" s="1">
        <f t="shared" si="19"/>
        <v>847.20209440263704</v>
      </c>
      <c r="G215" s="1">
        <f t="shared" si="20"/>
        <v>491.59787660470846</v>
      </c>
      <c r="I215" s="1">
        <f t="shared" si="21"/>
        <v>2015.6210598550458</v>
      </c>
      <c r="J215" s="23">
        <f t="shared" si="24"/>
        <v>1137.5617659233189</v>
      </c>
      <c r="K215" s="23"/>
      <c r="N215" s="1">
        <f t="shared" si="22"/>
        <v>1843.2132208448527</v>
      </c>
      <c r="O215" s="1">
        <f t="shared" si="23"/>
        <v>1061.034118687852</v>
      </c>
    </row>
    <row r="216" spans="1:15" x14ac:dyDescent="0.3">
      <c r="A216">
        <v>175</v>
      </c>
      <c r="B216" s="1">
        <f t="shared" si="17"/>
        <v>871.78044902601209</v>
      </c>
      <c r="C216" s="1">
        <f t="shared" si="18"/>
        <v>655.99141274826718</v>
      </c>
      <c r="F216" s="1">
        <f t="shared" si="19"/>
        <v>849.27773953392364</v>
      </c>
      <c r="G216" s="1">
        <f t="shared" si="20"/>
        <v>489.52223147342204</v>
      </c>
      <c r="I216" s="1">
        <f t="shared" si="21"/>
        <v>2020.4501519776154</v>
      </c>
      <c r="J216" s="23">
        <f t="shared" si="24"/>
        <v>1132.7326738007496</v>
      </c>
      <c r="K216" s="23"/>
      <c r="N216" s="1">
        <f t="shared" si="22"/>
        <v>1847.6292525197935</v>
      </c>
      <c r="O216" s="1">
        <f t="shared" si="23"/>
        <v>1056.6180870129112</v>
      </c>
    </row>
    <row r="217" spans="1:15" x14ac:dyDescent="0.3">
      <c r="A217">
        <v>176</v>
      </c>
      <c r="B217" s="1">
        <f t="shared" si="17"/>
        <v>874.41395246577827</v>
      </c>
      <c r="C217" s="1">
        <f t="shared" si="18"/>
        <v>653.35790930850101</v>
      </c>
      <c r="F217" s="1">
        <f t="shared" si="19"/>
        <v>851.35846999578155</v>
      </c>
      <c r="G217" s="1">
        <f t="shared" si="20"/>
        <v>487.44150101156384</v>
      </c>
      <c r="I217" s="1">
        <f t="shared" si="21"/>
        <v>2025.2908138000614</v>
      </c>
      <c r="J217" s="23">
        <f t="shared" si="24"/>
        <v>1127.8920119783031</v>
      </c>
      <c r="K217" s="23"/>
      <c r="N217" s="1">
        <f t="shared" si="22"/>
        <v>1852.0558642706221</v>
      </c>
      <c r="O217" s="1">
        <f t="shared" si="23"/>
        <v>1052.1914752620826</v>
      </c>
    </row>
    <row r="218" spans="1:15" x14ac:dyDescent="0.3">
      <c r="A218">
        <v>177</v>
      </c>
      <c r="B218" s="1">
        <f t="shared" si="17"/>
        <v>877.0554112805188</v>
      </c>
      <c r="C218" s="1">
        <f t="shared" si="18"/>
        <v>650.7164504937607</v>
      </c>
      <c r="F218" s="1">
        <f t="shared" si="19"/>
        <v>853.44429824727138</v>
      </c>
      <c r="G218" s="1">
        <f t="shared" si="20"/>
        <v>485.35567276007419</v>
      </c>
      <c r="I218" s="1">
        <f t="shared" si="21"/>
        <v>2030.1430730414575</v>
      </c>
      <c r="J218" s="23">
        <f t="shared" si="24"/>
        <v>1123.0397527369073</v>
      </c>
      <c r="K218" s="23"/>
      <c r="N218" s="1">
        <f t="shared" si="22"/>
        <v>1856.4930814454369</v>
      </c>
      <c r="O218" s="1">
        <f t="shared" si="23"/>
        <v>1047.7542580872675</v>
      </c>
    </row>
    <row r="219" spans="1:15" x14ac:dyDescent="0.3">
      <c r="A219">
        <v>178</v>
      </c>
      <c r="B219" s="1">
        <f t="shared" si="17"/>
        <v>879.70484950209516</v>
      </c>
      <c r="C219" s="1">
        <f t="shared" si="18"/>
        <v>648.06701227218412</v>
      </c>
      <c r="F219" s="1">
        <f t="shared" si="19"/>
        <v>855.53523677797705</v>
      </c>
      <c r="G219" s="1">
        <f t="shared" si="20"/>
        <v>483.2647342293684</v>
      </c>
      <c r="I219" s="1">
        <f t="shared" si="21"/>
        <v>2035.0069574872859</v>
      </c>
      <c r="J219" s="23">
        <f t="shared" si="24"/>
        <v>1118.1758682910786</v>
      </c>
      <c r="K219" s="23"/>
      <c r="N219" s="1">
        <f t="shared" si="22"/>
        <v>1860.9409294530667</v>
      </c>
      <c r="O219" s="1">
        <f t="shared" si="23"/>
        <v>1043.306410079638</v>
      </c>
    </row>
    <row r="220" spans="1:15" x14ac:dyDescent="0.3">
      <c r="A220">
        <v>179</v>
      </c>
      <c r="B220" s="1">
        <f t="shared" si="17"/>
        <v>882.36229123496616</v>
      </c>
      <c r="C220" s="1">
        <f t="shared" si="18"/>
        <v>645.40957053931311</v>
      </c>
      <c r="F220" s="1">
        <f t="shared" si="19"/>
        <v>857.63129810808323</v>
      </c>
      <c r="G220" s="1">
        <f t="shared" si="20"/>
        <v>481.16867289926245</v>
      </c>
      <c r="I220" s="1">
        <f t="shared" si="21"/>
        <v>2039.8824949895993</v>
      </c>
      <c r="J220" s="23">
        <f t="shared" si="24"/>
        <v>1113.3003307887655</v>
      </c>
      <c r="K220" s="23"/>
      <c r="N220" s="1">
        <f t="shared" si="22"/>
        <v>1865.3994337632148</v>
      </c>
      <c r="O220" s="1">
        <f t="shared" si="23"/>
        <v>1038.8479057694899</v>
      </c>
    </row>
    <row r="221" spans="1:15" x14ac:dyDescent="0.3">
      <c r="A221">
        <v>180</v>
      </c>
      <c r="B221" s="1">
        <f t="shared" si="17"/>
        <v>885.02776065640512</v>
      </c>
      <c r="C221" s="1">
        <f t="shared" si="18"/>
        <v>642.74410111787427</v>
      </c>
      <c r="F221" s="1">
        <f t="shared" si="19"/>
        <v>859.73249478844787</v>
      </c>
      <c r="G221" s="1">
        <f t="shared" si="20"/>
        <v>479.06747621889753</v>
      </c>
      <c r="I221" s="1">
        <f t="shared" si="21"/>
        <v>2044.7697134671787</v>
      </c>
      <c r="J221" s="23">
        <f t="shared" si="24"/>
        <v>1108.4131123111861</v>
      </c>
      <c r="K221" s="23"/>
      <c r="N221" s="1">
        <f t="shared" si="22"/>
        <v>1869.8686199066055</v>
      </c>
      <c r="O221" s="1">
        <f t="shared" si="23"/>
        <v>1034.3787196260989</v>
      </c>
    </row>
    <row r="222" spans="1:15" x14ac:dyDescent="0.3">
      <c r="A222">
        <v>181</v>
      </c>
      <c r="B222" s="1">
        <f t="shared" si="17"/>
        <v>887.70128201672128</v>
      </c>
      <c r="C222" s="1">
        <f t="shared" si="18"/>
        <v>640.07057975755799</v>
      </c>
      <c r="F222" s="1">
        <f t="shared" si="19"/>
        <v>861.83883940067972</v>
      </c>
      <c r="G222" s="1">
        <f t="shared" si="20"/>
        <v>476.96113160666596</v>
      </c>
      <c r="I222" s="1">
        <f t="shared" si="21"/>
        <v>2049.6686409056938</v>
      </c>
      <c r="J222" s="23">
        <f t="shared" si="24"/>
        <v>1103.514184872671</v>
      </c>
      <c r="K222" s="23"/>
      <c r="N222" s="1">
        <f t="shared" si="22"/>
        <v>1874.3485134751318</v>
      </c>
      <c r="O222" s="1">
        <f t="shared" si="23"/>
        <v>1029.8988260575725</v>
      </c>
    </row>
    <row r="223" spans="1:15" x14ac:dyDescent="0.3">
      <c r="A223">
        <v>182</v>
      </c>
      <c r="B223" s="1">
        <f t="shared" si="17"/>
        <v>890.38287963948028</v>
      </c>
      <c r="C223" s="1">
        <f t="shared" si="18"/>
        <v>637.38898213479911</v>
      </c>
      <c r="F223" s="1">
        <f t="shared" si="19"/>
        <v>863.95034455721134</v>
      </c>
      <c r="G223" s="1">
        <f t="shared" si="20"/>
        <v>474.84962645013417</v>
      </c>
      <c r="I223" s="1">
        <f t="shared" si="21"/>
        <v>2054.5793053578632</v>
      </c>
      <c r="J223" s="23">
        <f t="shared" si="24"/>
        <v>1098.6035204205014</v>
      </c>
      <c r="K223" s="23"/>
      <c r="N223" s="1">
        <f t="shared" si="22"/>
        <v>1878.8391401219994</v>
      </c>
      <c r="O223" s="1">
        <f t="shared" si="23"/>
        <v>1025.408199410705</v>
      </c>
    </row>
    <row r="224" spans="1:15" x14ac:dyDescent="0.3">
      <c r="A224">
        <v>183</v>
      </c>
      <c r="B224" s="1">
        <f t="shared" si="17"/>
        <v>893.07257792172436</v>
      </c>
      <c r="C224" s="1">
        <f t="shared" si="18"/>
        <v>634.69928385255503</v>
      </c>
      <c r="F224" s="1">
        <f t="shared" si="19"/>
        <v>866.06702290137662</v>
      </c>
      <c r="G224" s="1">
        <f t="shared" si="20"/>
        <v>472.732948105969</v>
      </c>
      <c r="I224" s="1">
        <f t="shared" si="21"/>
        <v>2059.5017349436166</v>
      </c>
      <c r="J224" s="23">
        <f t="shared" si="24"/>
        <v>1093.6810908347479</v>
      </c>
      <c r="K224" s="23"/>
      <c r="N224" s="1">
        <f t="shared" si="22"/>
        <v>1883.3405255618752</v>
      </c>
      <c r="O224" s="1">
        <f t="shared" si="23"/>
        <v>1020.9068139708295</v>
      </c>
    </row>
    <row r="225" spans="1:15" x14ac:dyDescent="0.3">
      <c r="A225">
        <v>184</v>
      </c>
      <c r="B225" s="1">
        <f t="shared" si="17"/>
        <v>895.77040133419632</v>
      </c>
      <c r="C225" s="1">
        <f t="shared" si="18"/>
        <v>632.00146044008306</v>
      </c>
      <c r="F225" s="1">
        <f t="shared" si="19"/>
        <v>868.18888710748479</v>
      </c>
      <c r="G225" s="1">
        <f t="shared" si="20"/>
        <v>470.6110838998606</v>
      </c>
      <c r="I225" s="1">
        <f t="shared" si="21"/>
        <v>2064.4359578502526</v>
      </c>
      <c r="J225" s="23">
        <f t="shared" si="24"/>
        <v>1088.7468679281124</v>
      </c>
      <c r="K225" s="23"/>
      <c r="N225" s="1">
        <f t="shared" si="22"/>
        <v>1887.8526955710338</v>
      </c>
      <c r="O225" s="1">
        <f t="shared" si="23"/>
        <v>1016.3946439616708</v>
      </c>
    </row>
    <row r="226" spans="1:15" x14ac:dyDescent="0.3">
      <c r="A226">
        <v>185</v>
      </c>
      <c r="B226" s="1">
        <f t="shared" si="17"/>
        <v>898.47637442156008</v>
      </c>
      <c r="C226" s="1">
        <f t="shared" si="18"/>
        <v>629.29548735271942</v>
      </c>
      <c r="F226" s="1">
        <f t="shared" si="19"/>
        <v>870.3159498808983</v>
      </c>
      <c r="G226" s="1">
        <f t="shared" si="20"/>
        <v>468.48402112644732</v>
      </c>
      <c r="I226" s="1">
        <f t="shared" si="21"/>
        <v>2069.382002332602</v>
      </c>
      <c r="J226" s="23">
        <f t="shared" si="24"/>
        <v>1083.8008234457627</v>
      </c>
      <c r="K226" s="23"/>
      <c r="N226" s="1">
        <f t="shared" si="22"/>
        <v>1892.3756759875059</v>
      </c>
      <c r="O226" s="1">
        <f t="shared" si="23"/>
        <v>1011.8716635451987</v>
      </c>
    </row>
    <row r="227" spans="1:15" x14ac:dyDescent="0.3">
      <c r="A227">
        <v>186</v>
      </c>
      <c r="B227" s="1">
        <f t="shared" si="17"/>
        <v>901.1905218026252</v>
      </c>
      <c r="C227" s="1">
        <f t="shared" si="18"/>
        <v>626.58133997165407</v>
      </c>
      <c r="F227" s="1">
        <f t="shared" si="19"/>
        <v>872.4482239581065</v>
      </c>
      <c r="G227" s="1">
        <f t="shared" si="20"/>
        <v>466.35174704923918</v>
      </c>
      <c r="I227" s="1">
        <f t="shared" si="21"/>
        <v>2074.3398967131907</v>
      </c>
      <c r="J227" s="23">
        <f t="shared" si="24"/>
        <v>1078.8429290651741</v>
      </c>
      <c r="K227" s="23"/>
      <c r="N227" s="1">
        <f t="shared" si="22"/>
        <v>1896.9094927112262</v>
      </c>
      <c r="O227" s="1">
        <f t="shared" si="23"/>
        <v>1007.3378468214785</v>
      </c>
    </row>
    <row r="228" spans="1:15" x14ac:dyDescent="0.3">
      <c r="A228">
        <v>187</v>
      </c>
      <c r="B228" s="1">
        <f t="shared" si="17"/>
        <v>903.91286817057073</v>
      </c>
      <c r="C228" s="1">
        <f t="shared" si="18"/>
        <v>623.85899360370865</v>
      </c>
      <c r="F228" s="1">
        <f t="shared" si="19"/>
        <v>874.5857221068037</v>
      </c>
      <c r="G228" s="1">
        <f t="shared" si="20"/>
        <v>464.21424890054175</v>
      </c>
      <c r="I228" s="1">
        <f t="shared" si="21"/>
        <v>2079.3096693823991</v>
      </c>
      <c r="J228" s="23">
        <f t="shared" si="24"/>
        <v>1073.8731563959655</v>
      </c>
      <c r="K228" s="23"/>
      <c r="N228" s="1">
        <f t="shared" si="22"/>
        <v>1901.45417170418</v>
      </c>
      <c r="O228" s="1">
        <f t="shared" si="23"/>
        <v>1002.7931678285247</v>
      </c>
    </row>
    <row r="229" spans="1:15" x14ac:dyDescent="0.3">
      <c r="A229">
        <v>188</v>
      </c>
      <c r="B229" s="1">
        <f t="shared" si="17"/>
        <v>906.6434382931692</v>
      </c>
      <c r="C229" s="1">
        <f t="shared" si="18"/>
        <v>621.12842348111019</v>
      </c>
      <c r="F229" s="1">
        <f t="shared" si="19"/>
        <v>876.72845712596552</v>
      </c>
      <c r="G229" s="1">
        <f t="shared" si="20"/>
        <v>462.07151388138016</v>
      </c>
      <c r="I229" s="1">
        <f t="shared" si="21"/>
        <v>2084.291348798628</v>
      </c>
      <c r="J229" s="23">
        <f t="shared" si="24"/>
        <v>1068.8914769797366</v>
      </c>
      <c r="K229" s="23"/>
      <c r="N229" s="1">
        <f t="shared" si="22"/>
        <v>1906.0097389905545</v>
      </c>
      <c r="O229" s="1">
        <f t="shared" si="23"/>
        <v>998.23760054214995</v>
      </c>
    </row>
    <row r="230" spans="1:15" x14ac:dyDescent="0.3">
      <c r="A230">
        <v>189</v>
      </c>
      <c r="B230" s="1">
        <f t="shared" si="17"/>
        <v>909.38225701301315</v>
      </c>
      <c r="C230" s="1">
        <f t="shared" si="18"/>
        <v>618.38960476126624</v>
      </c>
      <c r="F230" s="1">
        <f t="shared" si="19"/>
        <v>878.87644184592409</v>
      </c>
      <c r="G230" s="1">
        <f t="shared" si="20"/>
        <v>459.92352916142147</v>
      </c>
      <c r="I230" s="1">
        <f t="shared" si="21"/>
        <v>2089.2849634884578</v>
      </c>
      <c r="J230" s="23">
        <f t="shared" si="24"/>
        <v>1063.8978622899067</v>
      </c>
      <c r="K230" s="23"/>
      <c r="N230" s="1">
        <f t="shared" si="22"/>
        <v>1910.5762206568863</v>
      </c>
      <c r="O230" s="1">
        <f t="shared" si="23"/>
        <v>993.67111887581825</v>
      </c>
    </row>
    <row r="231" spans="1:15" x14ac:dyDescent="0.3">
      <c r="A231">
        <v>190</v>
      </c>
      <c r="B231" s="1">
        <f t="shared" si="17"/>
        <v>912.12934924773992</v>
      </c>
      <c r="C231" s="1">
        <f t="shared" si="18"/>
        <v>615.64251252653935</v>
      </c>
      <c r="F231" s="1">
        <f t="shared" si="19"/>
        <v>881.02968912844653</v>
      </c>
      <c r="G231" s="1">
        <f t="shared" si="20"/>
        <v>457.77028187889903</v>
      </c>
      <c r="I231" s="1">
        <f t="shared" si="21"/>
        <v>2094.2905420468155</v>
      </c>
      <c r="J231" s="23">
        <f t="shared" si="24"/>
        <v>1058.892283731549</v>
      </c>
      <c r="K231" s="23"/>
      <c r="N231" s="1">
        <f t="shared" si="22"/>
        <v>1915.1536428522099</v>
      </c>
      <c r="O231" s="1">
        <f t="shared" si="23"/>
        <v>989.09369668049453</v>
      </c>
    </row>
    <row r="232" spans="1:15" x14ac:dyDescent="0.3">
      <c r="A232">
        <v>191</v>
      </c>
      <c r="B232" s="1">
        <f t="shared" si="17"/>
        <v>914.88473999025916</v>
      </c>
      <c r="C232" s="1">
        <f t="shared" si="18"/>
        <v>612.88712178402034</v>
      </c>
      <c r="F232" s="1">
        <f t="shared" si="19"/>
        <v>883.18821186681123</v>
      </c>
      <c r="G232" s="1">
        <f t="shared" si="20"/>
        <v>455.61175914053433</v>
      </c>
      <c r="I232" s="1">
        <f t="shared" si="21"/>
        <v>2099.3081131371364</v>
      </c>
      <c r="J232" s="23">
        <f t="shared" si="24"/>
        <v>1053.8747126412286</v>
      </c>
      <c r="K232" s="23"/>
      <c r="N232" s="1">
        <f t="shared" si="22"/>
        <v>1919.7420317882102</v>
      </c>
      <c r="O232" s="1">
        <f t="shared" si="23"/>
        <v>984.50530774449442</v>
      </c>
    </row>
    <row r="233" spans="1:15" x14ac:dyDescent="0.3">
      <c r="A233">
        <v>192</v>
      </c>
      <c r="B233" s="1">
        <f t="shared" si="17"/>
        <v>917.64845430897958</v>
      </c>
      <c r="C233" s="1">
        <f t="shared" si="18"/>
        <v>610.12340746529958</v>
      </c>
      <c r="F233" s="1">
        <f t="shared" si="19"/>
        <v>885.35202298588479</v>
      </c>
      <c r="G233" s="1">
        <f t="shared" si="20"/>
        <v>453.4479480214606</v>
      </c>
      <c r="I233" s="1">
        <f t="shared" si="21"/>
        <v>2104.3377054915277</v>
      </c>
      <c r="J233" s="23">
        <f t="shared" si="24"/>
        <v>1048.8451202868371</v>
      </c>
      <c r="K233" s="23"/>
      <c r="N233" s="1">
        <f t="shared" si="22"/>
        <v>1924.3414137393693</v>
      </c>
      <c r="O233" s="1">
        <f t="shared" si="23"/>
        <v>979.90592579333509</v>
      </c>
    </row>
    <row r="234" spans="1:15" x14ac:dyDescent="0.3">
      <c r="A234">
        <v>193</v>
      </c>
      <c r="B234" s="1">
        <f t="shared" si="17"/>
        <v>920.42051734803817</v>
      </c>
      <c r="C234" s="1">
        <f t="shared" si="18"/>
        <v>607.35134442624121</v>
      </c>
      <c r="F234" s="1">
        <f t="shared" si="19"/>
        <v>887.52113544220049</v>
      </c>
      <c r="G234" s="1">
        <f t="shared" si="20"/>
        <v>451.27883556514519</v>
      </c>
      <c r="I234" s="1">
        <f t="shared" si="21"/>
        <v>2109.3793479109345</v>
      </c>
      <c r="J234" s="23">
        <f t="shared" si="24"/>
        <v>1043.8034778674307</v>
      </c>
      <c r="K234" s="23"/>
      <c r="N234" s="1">
        <f t="shared" si="22"/>
        <v>1928.9518150431202</v>
      </c>
      <c r="O234" s="1">
        <f t="shared" si="23"/>
        <v>975.29552448958464</v>
      </c>
    </row>
    <row r="235" spans="1:15" x14ac:dyDescent="0.3">
      <c r="A235">
        <v>194</v>
      </c>
      <c r="B235" s="1">
        <f t="shared" ref="B235:B298" si="25">PPMT($C$9/12,A235,$C$10*12,-$C$8)</f>
        <v>923.2009543275268</v>
      </c>
      <c r="C235" s="1">
        <f t="shared" ref="C235:C298" si="26">IPMT($C$9/12,A235,$C$10*12,-$C$8)</f>
        <v>604.57090744675236</v>
      </c>
      <c r="F235" s="1">
        <f t="shared" ref="F235:F298" si="27">PPMT($G$9/12,A235,$G$10*12,-$G$8)</f>
        <v>889.69556222403378</v>
      </c>
      <c r="G235" s="1">
        <f t="shared" ref="G235:G298" si="28">IPMT($G$9/12,A235,$G$10*12,-$G$8)</f>
        <v>449.10440878331184</v>
      </c>
      <c r="I235" s="1">
        <f t="shared" ref="I235:I298" si="29">PPMT($K$9/12,A235,$K$10*12,-$K$8)</f>
        <v>2114.4330692653039</v>
      </c>
      <c r="J235" s="23">
        <f t="shared" si="24"/>
        <v>1038.7497565130607</v>
      </c>
      <c r="K235" s="23"/>
      <c r="N235" s="1">
        <f t="shared" si="22"/>
        <v>1933.5732620999943</v>
      </c>
      <c r="O235" s="1">
        <f t="shared" si="23"/>
        <v>970.67407743271053</v>
      </c>
    </row>
    <row r="236" spans="1:15" x14ac:dyDescent="0.3">
      <c r="A236">
        <v>195</v>
      </c>
      <c r="B236" s="1">
        <f t="shared" si="25"/>
        <v>925.98979054372478</v>
      </c>
      <c r="C236" s="1">
        <f t="shared" si="26"/>
        <v>601.78207123055461</v>
      </c>
      <c r="F236" s="1">
        <f t="shared" si="27"/>
        <v>891.87531635148275</v>
      </c>
      <c r="G236" s="1">
        <f t="shared" si="28"/>
        <v>446.92465465586292</v>
      </c>
      <c r="I236" s="1">
        <f t="shared" si="29"/>
        <v>2119.4988984937522</v>
      </c>
      <c r="J236" s="23">
        <f t="shared" si="24"/>
        <v>1033.6839272846123</v>
      </c>
      <c r="K236" s="23"/>
      <c r="N236" s="1">
        <f t="shared" si="22"/>
        <v>1938.2057813737754</v>
      </c>
      <c r="O236" s="1">
        <f t="shared" si="23"/>
        <v>966.04155815892909</v>
      </c>
    </row>
    <row r="237" spans="1:15" x14ac:dyDescent="0.3">
      <c r="A237">
        <v>196</v>
      </c>
      <c r="B237" s="1">
        <f t="shared" si="25"/>
        <v>928.78705136932547</v>
      </c>
      <c r="C237" s="1">
        <f t="shared" si="26"/>
        <v>598.98481040495381</v>
      </c>
      <c r="F237" s="1">
        <f t="shared" si="27"/>
        <v>894.06041087654387</v>
      </c>
      <c r="G237" s="1">
        <f t="shared" si="28"/>
        <v>444.73956013080181</v>
      </c>
      <c r="I237" s="1">
        <f t="shared" si="29"/>
        <v>2124.5768646047268</v>
      </c>
      <c r="J237" s="23">
        <f t="shared" si="24"/>
        <v>1028.605961173638</v>
      </c>
      <c r="K237" s="23"/>
      <c r="N237" s="1">
        <f t="shared" ref="N237:N300" si="30">PPMT($Q$15/12,A234,$Q$16*12,-$Q$14)</f>
        <v>1942.8493993916502</v>
      </c>
      <c r="O237" s="1">
        <f t="shared" ref="O237:O300" si="31">IPMT($Q$15/12,A234,$Q$16*12,-$Q$14)</f>
        <v>961.39794014105462</v>
      </c>
    </row>
    <row r="238" spans="1:15" x14ac:dyDescent="0.3">
      <c r="A238">
        <v>197</v>
      </c>
      <c r="B238" s="1">
        <f t="shared" si="25"/>
        <v>931.59276225367034</v>
      </c>
      <c r="C238" s="1">
        <f t="shared" si="26"/>
        <v>596.17909952060893</v>
      </c>
      <c r="F238" s="1">
        <f t="shared" si="27"/>
        <v>896.25085888319131</v>
      </c>
      <c r="G238" s="1">
        <f t="shared" si="28"/>
        <v>442.54911212415425</v>
      </c>
      <c r="I238" s="1">
        <f t="shared" si="29"/>
        <v>2129.666996676176</v>
      </c>
      <c r="J238" s="23">
        <f t="shared" si="24"/>
        <v>1023.5158291021889</v>
      </c>
      <c r="K238" s="23"/>
      <c r="N238" s="1">
        <f t="shared" si="30"/>
        <v>1947.5041427443591</v>
      </c>
      <c r="O238" s="1">
        <f t="shared" si="31"/>
        <v>956.74319678834524</v>
      </c>
    </row>
    <row r="239" spans="1:15" x14ac:dyDescent="0.3">
      <c r="A239">
        <v>198</v>
      </c>
      <c r="B239" s="1">
        <f t="shared" si="25"/>
        <v>934.40694872297843</v>
      </c>
      <c r="C239" s="1">
        <f t="shared" si="26"/>
        <v>593.36491305130085</v>
      </c>
      <c r="F239" s="1">
        <f t="shared" si="27"/>
        <v>898.4466734874552</v>
      </c>
      <c r="G239" s="1">
        <f t="shared" si="28"/>
        <v>440.35329751989042</v>
      </c>
      <c r="I239" s="1">
        <f t="shared" si="29"/>
        <v>2134.7693238557126</v>
      </c>
      <c r="J239" s="23">
        <f t="shared" si="24"/>
        <v>1018.4135019226526</v>
      </c>
      <c r="K239" s="23"/>
      <c r="N239" s="1">
        <f t="shared" si="30"/>
        <v>1952.1700380863508</v>
      </c>
      <c r="O239" s="1">
        <f t="shared" si="31"/>
        <v>952.07730144635366</v>
      </c>
    </row>
    <row r="240" spans="1:15" x14ac:dyDescent="0.3">
      <c r="A240">
        <v>199</v>
      </c>
      <c r="B240" s="1">
        <f t="shared" si="25"/>
        <v>937.229636380579</v>
      </c>
      <c r="C240" s="1">
        <f t="shared" si="26"/>
        <v>590.54222539370028</v>
      </c>
      <c r="F240" s="1">
        <f t="shared" si="27"/>
        <v>900.64786783749935</v>
      </c>
      <c r="G240" s="1">
        <f t="shared" si="28"/>
        <v>438.1521031698461</v>
      </c>
      <c r="I240" s="1">
        <f t="shared" si="29"/>
        <v>2139.8838753607833</v>
      </c>
      <c r="J240" s="23">
        <f t="shared" si="24"/>
        <v>1013.2989504175816</v>
      </c>
      <c r="K240" s="23"/>
      <c r="N240" s="1">
        <f t="shared" si="30"/>
        <v>1956.8471121359325</v>
      </c>
      <c r="O240" s="1">
        <f t="shared" si="31"/>
        <v>947.40022739677181</v>
      </c>
    </row>
    <row r="241" spans="1:15" x14ac:dyDescent="0.3">
      <c r="A241">
        <v>200</v>
      </c>
      <c r="B241" s="1">
        <f t="shared" si="25"/>
        <v>940.06085090714532</v>
      </c>
      <c r="C241" s="1">
        <f t="shared" si="26"/>
        <v>587.71101086713406</v>
      </c>
      <c r="F241" s="1">
        <f t="shared" si="27"/>
        <v>902.85445511370131</v>
      </c>
      <c r="G241" s="1">
        <f t="shared" si="28"/>
        <v>435.9455158936442</v>
      </c>
      <c r="I241" s="1">
        <f t="shared" si="29"/>
        <v>2145.0106804788352</v>
      </c>
      <c r="J241" s="23">
        <f t="shared" ref="J241:J304" si="32">IPMT($K$9/12,A241,$K$10*12,-$K$8)</f>
        <v>1008.1721452995295</v>
      </c>
      <c r="K241" s="23"/>
      <c r="N241" s="1">
        <f t="shared" si="30"/>
        <v>1961.5353916754252</v>
      </c>
      <c r="O241" s="1">
        <f t="shared" si="31"/>
        <v>942.71194785727948</v>
      </c>
    </row>
    <row r="242" spans="1:15" x14ac:dyDescent="0.3">
      <c r="A242">
        <v>201</v>
      </c>
      <c r="B242" s="1">
        <f t="shared" si="25"/>
        <v>942.90061806092717</v>
      </c>
      <c r="C242" s="1">
        <f t="shared" si="26"/>
        <v>584.87124371335187</v>
      </c>
      <c r="F242" s="1">
        <f t="shared" si="27"/>
        <v>905.06644852872989</v>
      </c>
      <c r="G242" s="1">
        <f t="shared" si="28"/>
        <v>433.73352247861573</v>
      </c>
      <c r="I242" s="1">
        <f t="shared" si="29"/>
        <v>2150.1497685674822</v>
      </c>
      <c r="J242" s="23">
        <f t="shared" si="32"/>
        <v>1003.0330572108822</v>
      </c>
      <c r="K242" s="23"/>
      <c r="N242" s="1">
        <f t="shared" si="30"/>
        <v>1966.2349035513141</v>
      </c>
      <c r="O242" s="1">
        <f t="shared" si="31"/>
        <v>938.01243598139069</v>
      </c>
    </row>
    <row r="243" spans="1:15" x14ac:dyDescent="0.3">
      <c r="A243">
        <v>202</v>
      </c>
      <c r="B243" s="1">
        <f t="shared" si="25"/>
        <v>945.74896367798635</v>
      </c>
      <c r="C243" s="1">
        <f t="shared" si="26"/>
        <v>582.02289809629292</v>
      </c>
      <c r="F243" s="1">
        <f t="shared" si="27"/>
        <v>907.28386132762523</v>
      </c>
      <c r="G243" s="1">
        <f t="shared" si="28"/>
        <v>431.51610967972033</v>
      </c>
      <c r="I243" s="1">
        <f t="shared" si="29"/>
        <v>2155.3011690546755</v>
      </c>
      <c r="J243" s="23">
        <f t="shared" si="32"/>
        <v>997.88165672368939</v>
      </c>
      <c r="K243" s="23"/>
      <c r="N243" s="1">
        <f t="shared" si="30"/>
        <v>1970.9456746744061</v>
      </c>
      <c r="O243" s="1">
        <f t="shared" si="31"/>
        <v>933.30166485829886</v>
      </c>
    </row>
    <row r="244" spans="1:15" x14ac:dyDescent="0.3">
      <c r="A244">
        <v>203</v>
      </c>
      <c r="B244" s="1">
        <f t="shared" si="25"/>
        <v>948.60591367243023</v>
      </c>
      <c r="C244" s="1">
        <f t="shared" si="26"/>
        <v>579.16594810184904</v>
      </c>
      <c r="F244" s="1">
        <f t="shared" si="27"/>
        <v>909.50670678787787</v>
      </c>
      <c r="G244" s="1">
        <f t="shared" si="28"/>
        <v>429.29326421946763</v>
      </c>
      <c r="I244" s="1">
        <f t="shared" si="29"/>
        <v>2160.464911438869</v>
      </c>
      <c r="J244" s="23">
        <f t="shared" si="32"/>
        <v>992.71791433949602</v>
      </c>
      <c r="K244" s="23"/>
      <c r="N244" s="1">
        <f t="shared" si="30"/>
        <v>1975.6677320199803</v>
      </c>
      <c r="O244" s="1">
        <f t="shared" si="31"/>
        <v>928.57960751272469</v>
      </c>
    </row>
    <row r="245" spans="1:15" x14ac:dyDescent="0.3">
      <c r="A245">
        <v>204</v>
      </c>
      <c r="B245" s="1">
        <f t="shared" si="25"/>
        <v>951.47149403664901</v>
      </c>
      <c r="C245" s="1">
        <f t="shared" si="26"/>
        <v>576.30036773763027</v>
      </c>
      <c r="F245" s="1">
        <f t="shared" si="27"/>
        <v>911.73499821950827</v>
      </c>
      <c r="G245" s="1">
        <f t="shared" si="28"/>
        <v>427.06497278783735</v>
      </c>
      <c r="I245" s="1">
        <f t="shared" si="29"/>
        <v>2165.641025289191</v>
      </c>
      <c r="J245" s="23">
        <f t="shared" si="32"/>
        <v>987.54180048917374</v>
      </c>
      <c r="K245" s="23"/>
      <c r="N245" s="1">
        <f t="shared" si="30"/>
        <v>1980.4011026279445</v>
      </c>
      <c r="O245" s="1">
        <f t="shared" si="31"/>
        <v>923.84623690476019</v>
      </c>
    </row>
    <row r="246" spans="1:15" x14ac:dyDescent="0.3">
      <c r="A246">
        <v>205</v>
      </c>
      <c r="B246" s="1">
        <f t="shared" si="25"/>
        <v>954.34573084155147</v>
      </c>
      <c r="C246" s="1">
        <f t="shared" si="26"/>
        <v>573.4261309327278</v>
      </c>
      <c r="F246" s="1">
        <f t="shared" si="27"/>
        <v>913.96874896514601</v>
      </c>
      <c r="G246" s="1">
        <f t="shared" si="28"/>
        <v>424.8312220421995</v>
      </c>
      <c r="I246" s="1">
        <f t="shared" si="29"/>
        <v>2170.8295402456133</v>
      </c>
      <c r="J246" s="23">
        <f t="shared" si="32"/>
        <v>982.35328553275167</v>
      </c>
      <c r="K246" s="23"/>
      <c r="N246" s="1">
        <f t="shared" si="30"/>
        <v>1985.1458136029905</v>
      </c>
      <c r="O246" s="1">
        <f t="shared" si="31"/>
        <v>919.10152592971394</v>
      </c>
    </row>
    <row r="247" spans="1:15" x14ac:dyDescent="0.3">
      <c r="A247">
        <v>206</v>
      </c>
      <c r="B247" s="1">
        <f t="shared" si="25"/>
        <v>957.2286502368022</v>
      </c>
      <c r="C247" s="1">
        <f t="shared" si="26"/>
        <v>570.5432115374773</v>
      </c>
      <c r="F247" s="1">
        <f t="shared" si="27"/>
        <v>916.20797240011075</v>
      </c>
      <c r="G247" s="1">
        <f t="shared" si="28"/>
        <v>422.59199860723493</v>
      </c>
      <c r="I247" s="1">
        <f t="shared" si="29"/>
        <v>2176.0304860191181</v>
      </c>
      <c r="J247" s="23">
        <f t="shared" si="32"/>
        <v>977.15233975924662</v>
      </c>
      <c r="K247" s="23"/>
      <c r="N247" s="1">
        <f t="shared" si="30"/>
        <v>1989.9018921147479</v>
      </c>
      <c r="O247" s="1">
        <f t="shared" si="31"/>
        <v>914.34544741795685</v>
      </c>
    </row>
    <row r="248" spans="1:15" x14ac:dyDescent="0.3">
      <c r="A248">
        <v>207</v>
      </c>
      <c r="B248" s="1">
        <f t="shared" si="25"/>
        <v>960.12027845105899</v>
      </c>
      <c r="C248" s="1">
        <f t="shared" si="26"/>
        <v>567.65158332322028</v>
      </c>
      <c r="F248" s="1">
        <f t="shared" si="27"/>
        <v>918.4526819324908</v>
      </c>
      <c r="G248" s="1">
        <f t="shared" si="28"/>
        <v>420.34728907485464</v>
      </c>
      <c r="I248" s="1">
        <f t="shared" si="29"/>
        <v>2181.2438923918726</v>
      </c>
      <c r="J248" s="23">
        <f t="shared" si="32"/>
        <v>971.93893338649241</v>
      </c>
      <c r="K248" s="23"/>
      <c r="N248" s="1">
        <f t="shared" si="30"/>
        <v>1994.6693653979394</v>
      </c>
      <c r="O248" s="1">
        <f t="shared" si="31"/>
        <v>909.57797413476533</v>
      </c>
    </row>
    <row r="249" spans="1:15" x14ac:dyDescent="0.3">
      <c r="A249">
        <v>208</v>
      </c>
      <c r="B249" s="1">
        <f t="shared" si="25"/>
        <v>963.02064179221327</v>
      </c>
      <c r="C249" s="1">
        <f t="shared" si="26"/>
        <v>564.75121998206612</v>
      </c>
      <c r="F249" s="1">
        <f t="shared" si="27"/>
        <v>920.70289100322543</v>
      </c>
      <c r="G249" s="1">
        <f t="shared" si="28"/>
        <v>418.09708000412007</v>
      </c>
      <c r="I249" s="1">
        <f t="shared" si="29"/>
        <v>2186.4697892173945</v>
      </c>
      <c r="J249" s="23">
        <f t="shared" si="32"/>
        <v>966.71303656097007</v>
      </c>
      <c r="K249" s="23"/>
      <c r="N249" s="1">
        <f t="shared" si="30"/>
        <v>1999.4482607525385</v>
      </c>
      <c r="O249" s="1">
        <f t="shared" si="31"/>
        <v>904.79907878016616</v>
      </c>
    </row>
    <row r="250" spans="1:15" x14ac:dyDescent="0.3">
      <c r="A250">
        <v>209</v>
      </c>
      <c r="B250" s="1">
        <f t="shared" si="25"/>
        <v>965.92976664762728</v>
      </c>
      <c r="C250" s="1">
        <f t="shared" si="26"/>
        <v>561.84209512665211</v>
      </c>
      <c r="F250" s="1">
        <f t="shared" si="27"/>
        <v>922.9586130861835</v>
      </c>
      <c r="G250" s="1">
        <f t="shared" si="28"/>
        <v>415.84135792116223</v>
      </c>
      <c r="I250" s="1">
        <f t="shared" si="29"/>
        <v>2191.7082064207279</v>
      </c>
      <c r="J250" s="23">
        <f t="shared" si="32"/>
        <v>961.47461935763693</v>
      </c>
      <c r="K250" s="23"/>
      <c r="N250" s="1">
        <f t="shared" si="30"/>
        <v>2004.2386055439251</v>
      </c>
      <c r="O250" s="1">
        <f t="shared" si="31"/>
        <v>900.0087339887798</v>
      </c>
    </row>
    <row r="251" spans="1:15" x14ac:dyDescent="0.3">
      <c r="A251">
        <v>210</v>
      </c>
      <c r="B251" s="1">
        <f t="shared" si="25"/>
        <v>968.84767948437525</v>
      </c>
      <c r="C251" s="1">
        <f t="shared" si="26"/>
        <v>558.92418228990402</v>
      </c>
      <c r="F251" s="1">
        <f t="shared" si="27"/>
        <v>925.21986168824458</v>
      </c>
      <c r="G251" s="1">
        <f t="shared" si="28"/>
        <v>413.58010931910098</v>
      </c>
      <c r="I251" s="1">
        <f t="shared" si="29"/>
        <v>2196.9591739986108</v>
      </c>
      <c r="J251" s="23">
        <f t="shared" si="32"/>
        <v>956.22365177975382</v>
      </c>
      <c r="K251" s="23"/>
      <c r="N251" s="1">
        <f t="shared" si="30"/>
        <v>2009.0404272030405</v>
      </c>
      <c r="O251" s="1">
        <f t="shared" si="31"/>
        <v>895.20691232966408</v>
      </c>
    </row>
    <row r="252" spans="1:15" x14ac:dyDescent="0.3">
      <c r="A252">
        <v>211</v>
      </c>
      <c r="B252" s="1">
        <f t="shared" si="25"/>
        <v>971.77440684948419</v>
      </c>
      <c r="C252" s="1">
        <f t="shared" si="26"/>
        <v>555.99745492479497</v>
      </c>
      <c r="F252" s="1">
        <f t="shared" si="27"/>
        <v>927.48665034938074</v>
      </c>
      <c r="G252" s="1">
        <f t="shared" si="28"/>
        <v>411.31332065796482</v>
      </c>
      <c r="I252" s="1">
        <f t="shared" si="29"/>
        <v>2202.2227220196492</v>
      </c>
      <c r="J252" s="23">
        <f t="shared" si="32"/>
        <v>950.96010375871549</v>
      </c>
      <c r="K252" s="23"/>
      <c r="N252" s="1">
        <f t="shared" si="30"/>
        <v>2013.853753226548</v>
      </c>
      <c r="O252" s="1">
        <f t="shared" si="31"/>
        <v>890.39358630615675</v>
      </c>
    </row>
    <row r="253" spans="1:15" x14ac:dyDescent="0.3">
      <c r="A253">
        <v>212</v>
      </c>
      <c r="B253" s="1">
        <f t="shared" si="25"/>
        <v>974.70997537017536</v>
      </c>
      <c r="C253" s="1">
        <f t="shared" si="26"/>
        <v>553.06188640410392</v>
      </c>
      <c r="F253" s="1">
        <f t="shared" si="27"/>
        <v>929.75899264273676</v>
      </c>
      <c r="G253" s="1">
        <f t="shared" si="28"/>
        <v>409.04097836460892</v>
      </c>
      <c r="I253" s="1">
        <f t="shared" si="29"/>
        <v>2207.4988806244878</v>
      </c>
      <c r="J253" s="23">
        <f t="shared" si="32"/>
        <v>945.68394515387683</v>
      </c>
      <c r="K253" s="23"/>
      <c r="N253" s="1">
        <f t="shared" si="30"/>
        <v>2018.6786111769866</v>
      </c>
      <c r="O253" s="1">
        <f t="shared" si="31"/>
        <v>885.56872835571835</v>
      </c>
    </row>
    <row r="254" spans="1:15" x14ac:dyDescent="0.3">
      <c r="A254">
        <v>213</v>
      </c>
      <c r="B254" s="1">
        <f t="shared" si="25"/>
        <v>977.65441175410615</v>
      </c>
      <c r="C254" s="1">
        <f t="shared" si="26"/>
        <v>550.11745002017312</v>
      </c>
      <c r="F254" s="1">
        <f t="shared" si="27"/>
        <v>932.03690217471137</v>
      </c>
      <c r="G254" s="1">
        <f t="shared" si="28"/>
        <v>406.76306883263419</v>
      </c>
      <c r="I254" s="1">
        <f t="shared" si="29"/>
        <v>2212.7876800259842</v>
      </c>
      <c r="J254" s="23">
        <f t="shared" si="32"/>
        <v>940.39514575238059</v>
      </c>
      <c r="K254" s="23"/>
      <c r="N254" s="1">
        <f t="shared" si="30"/>
        <v>2023.5150286829312</v>
      </c>
      <c r="O254" s="1">
        <f t="shared" si="31"/>
        <v>880.73231084977328</v>
      </c>
    </row>
    <row r="255" spans="1:15" x14ac:dyDescent="0.3">
      <c r="A255">
        <v>214</v>
      </c>
      <c r="B255" s="1">
        <f t="shared" si="25"/>
        <v>980.60774278961355</v>
      </c>
      <c r="C255" s="1">
        <f t="shared" si="26"/>
        <v>547.16411898466583</v>
      </c>
      <c r="F255" s="1">
        <f t="shared" si="27"/>
        <v>934.3203925850396</v>
      </c>
      <c r="G255" s="1">
        <f t="shared" si="28"/>
        <v>404.47957842230613</v>
      </c>
      <c r="I255" s="1">
        <f t="shared" si="29"/>
        <v>2218.0891505093796</v>
      </c>
      <c r="J255" s="23">
        <f t="shared" si="32"/>
        <v>935.09367526898495</v>
      </c>
      <c r="K255" s="23"/>
      <c r="N255" s="1">
        <f t="shared" si="30"/>
        <v>2028.363033439151</v>
      </c>
      <c r="O255" s="1">
        <f t="shared" si="31"/>
        <v>875.88430609355385</v>
      </c>
    </row>
    <row r="256" spans="1:15" x14ac:dyDescent="0.3">
      <c r="A256">
        <v>215</v>
      </c>
      <c r="B256" s="1">
        <f t="shared" si="25"/>
        <v>983.56999534595695</v>
      </c>
      <c r="C256" s="1">
        <f t="shared" si="26"/>
        <v>544.20186642832221</v>
      </c>
      <c r="F256" s="1">
        <f t="shared" si="27"/>
        <v>936.60947754687265</v>
      </c>
      <c r="G256" s="1">
        <f t="shared" si="28"/>
        <v>402.19049346047274</v>
      </c>
      <c r="I256" s="1">
        <f t="shared" si="29"/>
        <v>2223.4033224324753</v>
      </c>
      <c r="J256" s="23">
        <f t="shared" si="32"/>
        <v>929.77950334588945</v>
      </c>
      <c r="K256" s="23"/>
      <c r="N256" s="1">
        <f t="shared" si="30"/>
        <v>2033.2226532067652</v>
      </c>
      <c r="O256" s="1">
        <f t="shared" si="31"/>
        <v>871.02468632593923</v>
      </c>
    </row>
    <row r="257" spans="1:15" x14ac:dyDescent="0.3">
      <c r="A257">
        <v>216</v>
      </c>
      <c r="B257" s="1">
        <f t="shared" si="25"/>
        <v>986.5411963735645</v>
      </c>
      <c r="C257" s="1">
        <f t="shared" si="26"/>
        <v>541.23066540071466</v>
      </c>
      <c r="F257" s="1">
        <f t="shared" si="27"/>
        <v>938.90417076686265</v>
      </c>
      <c r="G257" s="1">
        <f t="shared" si="28"/>
        <v>399.89580024048291</v>
      </c>
      <c r="I257" s="1">
        <f t="shared" si="29"/>
        <v>2228.7302262258027</v>
      </c>
      <c r="J257" s="23">
        <f t="shared" si="32"/>
        <v>924.45259955256176</v>
      </c>
      <c r="K257" s="23"/>
      <c r="N257" s="1">
        <f t="shared" si="30"/>
        <v>2038.0939158134065</v>
      </c>
      <c r="O257" s="1">
        <f t="shared" si="31"/>
        <v>866.15342371929796</v>
      </c>
    </row>
    <row r="258" spans="1:15" x14ac:dyDescent="0.3">
      <c r="A258">
        <v>217</v>
      </c>
      <c r="B258" s="1">
        <f t="shared" si="25"/>
        <v>989.5213729042764</v>
      </c>
      <c r="C258" s="1">
        <f t="shared" si="26"/>
        <v>538.25048887000287</v>
      </c>
      <c r="F258" s="1">
        <f t="shared" si="27"/>
        <v>941.20448598524138</v>
      </c>
      <c r="G258" s="1">
        <f t="shared" si="28"/>
        <v>397.59548502210407</v>
      </c>
      <c r="I258" s="1">
        <f t="shared" si="29"/>
        <v>2234.0698923928026</v>
      </c>
      <c r="J258" s="23">
        <f t="shared" si="32"/>
        <v>919.11293338556243</v>
      </c>
      <c r="K258" s="23"/>
      <c r="N258" s="1">
        <f t="shared" si="30"/>
        <v>2042.9768491533762</v>
      </c>
      <c r="O258" s="1">
        <f t="shared" si="31"/>
        <v>861.27049037932841</v>
      </c>
    </row>
    <row r="259" spans="1:15" x14ac:dyDescent="0.3">
      <c r="A259">
        <v>218</v>
      </c>
      <c r="B259" s="1">
        <f t="shared" si="25"/>
        <v>992.5105520515915</v>
      </c>
      <c r="C259" s="1">
        <f t="shared" si="26"/>
        <v>535.26130972268777</v>
      </c>
      <c r="F259" s="1">
        <f t="shared" si="27"/>
        <v>943.51043697590535</v>
      </c>
      <c r="G259" s="1">
        <f t="shared" si="28"/>
        <v>395.28953403144021</v>
      </c>
      <c r="I259" s="1">
        <f t="shared" si="29"/>
        <v>2239.4223515099934</v>
      </c>
      <c r="J259" s="23">
        <f t="shared" si="32"/>
        <v>913.76047426837135</v>
      </c>
      <c r="K259" s="23"/>
      <c r="N259" s="1">
        <f t="shared" si="30"/>
        <v>2047.871481187806</v>
      </c>
      <c r="O259" s="1">
        <f t="shared" si="31"/>
        <v>856.37585834489823</v>
      </c>
    </row>
    <row r="260" spans="1:15" x14ac:dyDescent="0.3">
      <c r="A260">
        <v>219</v>
      </c>
      <c r="B260" s="1">
        <f t="shared" si="25"/>
        <v>995.50876101091387</v>
      </c>
      <c r="C260" s="1">
        <f t="shared" si="26"/>
        <v>532.2631007633654</v>
      </c>
      <c r="F260" s="1">
        <f t="shared" si="27"/>
        <v>945.82203754649618</v>
      </c>
      <c r="G260" s="1">
        <f t="shared" si="28"/>
        <v>392.97793346084927</v>
      </c>
      <c r="I260" s="1">
        <f t="shared" si="29"/>
        <v>2244.7876342271529</v>
      </c>
      <c r="J260" s="23">
        <f t="shared" si="32"/>
        <v>908.39519155121206</v>
      </c>
      <c r="K260" s="23"/>
      <c r="N260" s="1">
        <f t="shared" si="30"/>
        <v>2052.7778399448189</v>
      </c>
      <c r="O260" s="1">
        <f t="shared" si="31"/>
        <v>851.46949958788593</v>
      </c>
    </row>
    <row r="261" spans="1:15" x14ac:dyDescent="0.3">
      <c r="A261">
        <v>220</v>
      </c>
      <c r="B261" s="1">
        <f t="shared" si="25"/>
        <v>998.5160270598011</v>
      </c>
      <c r="C261" s="1">
        <f t="shared" si="26"/>
        <v>529.25583471447828</v>
      </c>
      <c r="F261" s="1">
        <f t="shared" si="27"/>
        <v>948.13930153848526</v>
      </c>
      <c r="G261" s="1">
        <f t="shared" si="28"/>
        <v>390.66066946886042</v>
      </c>
      <c r="I261" s="1">
        <f t="shared" si="29"/>
        <v>2250.1657712674887</v>
      </c>
      <c r="J261" s="23">
        <f t="shared" si="32"/>
        <v>903.01705451087605</v>
      </c>
      <c r="K261" s="23"/>
      <c r="N261" s="1">
        <f t="shared" si="30"/>
        <v>2057.6959535196866</v>
      </c>
      <c r="O261" s="1">
        <f t="shared" si="31"/>
        <v>846.55138601301815</v>
      </c>
    </row>
    <row r="262" spans="1:15" x14ac:dyDescent="0.3">
      <c r="A262">
        <v>221</v>
      </c>
      <c r="B262" s="1">
        <f t="shared" si="25"/>
        <v>1001.5323775582109</v>
      </c>
      <c r="C262" s="1">
        <f t="shared" si="26"/>
        <v>526.23948421606849</v>
      </c>
      <c r="F262" s="1">
        <f t="shared" si="27"/>
        <v>950.4622428272545</v>
      </c>
      <c r="G262" s="1">
        <f t="shared" si="28"/>
        <v>388.33772818009101</v>
      </c>
      <c r="I262" s="1">
        <f t="shared" si="29"/>
        <v>2255.556793427817</v>
      </c>
      <c r="J262" s="23">
        <f t="shared" si="32"/>
        <v>897.62603235054792</v>
      </c>
      <c r="K262" s="23"/>
      <c r="N262" s="1">
        <f t="shared" si="30"/>
        <v>2062.6258500749941</v>
      </c>
      <c r="O262" s="1">
        <f t="shared" si="31"/>
        <v>841.6214894577106</v>
      </c>
    </row>
    <row r="263" spans="1:15" x14ac:dyDescent="0.3">
      <c r="A263">
        <v>222</v>
      </c>
      <c r="B263" s="1">
        <f t="shared" si="25"/>
        <v>1004.5578399487514</v>
      </c>
      <c r="C263" s="1">
        <f t="shared" si="26"/>
        <v>523.21402182552799</v>
      </c>
      <c r="F263" s="1">
        <f t="shared" si="27"/>
        <v>952.79087532218136</v>
      </c>
      <c r="G263" s="1">
        <f t="shared" si="28"/>
        <v>386.00909568516431</v>
      </c>
      <c r="I263" s="1">
        <f t="shared" si="29"/>
        <v>2260.960731578738</v>
      </c>
      <c r="J263" s="23">
        <f t="shared" si="32"/>
        <v>892.22209419962667</v>
      </c>
      <c r="K263" s="23"/>
      <c r="N263" s="1">
        <f t="shared" si="30"/>
        <v>2067.5675578407991</v>
      </c>
      <c r="O263" s="1">
        <f t="shared" si="31"/>
        <v>836.67978169190599</v>
      </c>
    </row>
    <row r="264" spans="1:15" x14ac:dyDescent="0.3">
      <c r="A264">
        <v>223</v>
      </c>
      <c r="B264" s="1">
        <f t="shared" si="25"/>
        <v>1007.5924417569297</v>
      </c>
      <c r="C264" s="1">
        <f t="shared" si="26"/>
        <v>520.17942001734946</v>
      </c>
      <c r="F264" s="1">
        <f t="shared" si="27"/>
        <v>955.12521296672071</v>
      </c>
      <c r="G264" s="1">
        <f t="shared" si="28"/>
        <v>383.67475804062497</v>
      </c>
      <c r="I264" s="1">
        <f t="shared" si="29"/>
        <v>2266.3776166648122</v>
      </c>
      <c r="J264" s="23">
        <f t="shared" si="32"/>
        <v>886.80520911355291</v>
      </c>
      <c r="K264" s="23"/>
      <c r="N264" s="1">
        <f t="shared" si="30"/>
        <v>2072.5211051147921</v>
      </c>
      <c r="O264" s="1">
        <f t="shared" si="31"/>
        <v>831.72623441791222</v>
      </c>
    </row>
    <row r="265" spans="1:15" x14ac:dyDescent="0.3">
      <c r="A265">
        <v>224</v>
      </c>
      <c r="B265" s="1">
        <f t="shared" si="25"/>
        <v>1010.6362105914039</v>
      </c>
      <c r="C265" s="1">
        <f t="shared" si="26"/>
        <v>517.13565118287545</v>
      </c>
      <c r="F265" s="1">
        <f t="shared" si="27"/>
        <v>957.46526973848904</v>
      </c>
      <c r="G265" s="1">
        <f t="shared" si="28"/>
        <v>381.33470126885646</v>
      </c>
      <c r="I265" s="1">
        <f t="shared" si="29"/>
        <v>2271.8074797047379</v>
      </c>
      <c r="J265" s="23">
        <f t="shared" si="32"/>
        <v>881.37534607362682</v>
      </c>
      <c r="K265" s="23"/>
      <c r="N265" s="1">
        <f t="shared" si="30"/>
        <v>2077.4865202624633</v>
      </c>
      <c r="O265" s="1">
        <f t="shared" si="31"/>
        <v>826.76081927024143</v>
      </c>
    </row>
    <row r="266" spans="1:15" x14ac:dyDescent="0.3">
      <c r="A266">
        <v>225</v>
      </c>
      <c r="B266" s="1">
        <f t="shared" si="25"/>
        <v>1013.689174144232</v>
      </c>
      <c r="C266" s="1">
        <f t="shared" si="26"/>
        <v>514.08268763004719</v>
      </c>
      <c r="F266" s="1">
        <f t="shared" si="27"/>
        <v>959.81105964934829</v>
      </c>
      <c r="G266" s="1">
        <f t="shared" si="28"/>
        <v>378.98891135799715</v>
      </c>
      <c r="I266" s="1">
        <f t="shared" si="29"/>
        <v>2277.2503517915306</v>
      </c>
      <c r="J266" s="23">
        <f t="shared" si="32"/>
        <v>875.93247398683422</v>
      </c>
      <c r="K266" s="23"/>
      <c r="N266" s="1">
        <f t="shared" si="30"/>
        <v>2082.4638317172589</v>
      </c>
      <c r="O266" s="1">
        <f t="shared" si="31"/>
        <v>821.78350781544577</v>
      </c>
    </row>
    <row r="267" spans="1:15" x14ac:dyDescent="0.3">
      <c r="A267">
        <v>226</v>
      </c>
      <c r="B267" s="1">
        <f t="shared" si="25"/>
        <v>1016.7513601911261</v>
      </c>
      <c r="C267" s="1">
        <f t="shared" si="26"/>
        <v>511.02050158315313</v>
      </c>
      <c r="F267" s="1">
        <f t="shared" si="27"/>
        <v>962.16259674548928</v>
      </c>
      <c r="G267" s="1">
        <f t="shared" si="28"/>
        <v>376.63737426185628</v>
      </c>
      <c r="I267" s="1">
        <f t="shared" si="29"/>
        <v>2282.7062640926979</v>
      </c>
      <c r="J267" s="23">
        <f t="shared" si="32"/>
        <v>870.47656168566709</v>
      </c>
      <c r="K267" s="23"/>
      <c r="N267" s="1">
        <f t="shared" si="30"/>
        <v>2087.4530679807481</v>
      </c>
      <c r="O267" s="1">
        <f t="shared" si="31"/>
        <v>816.79427155195663</v>
      </c>
    </row>
    <row r="268" spans="1:15" x14ac:dyDescent="0.3">
      <c r="A268">
        <v>227</v>
      </c>
      <c r="B268" s="1">
        <f t="shared" si="25"/>
        <v>1019.8227965917034</v>
      </c>
      <c r="C268" s="1">
        <f t="shared" si="26"/>
        <v>507.94906518257579</v>
      </c>
      <c r="F268" s="1">
        <f t="shared" si="27"/>
        <v>964.51989510751571</v>
      </c>
      <c r="G268" s="1">
        <f t="shared" si="28"/>
        <v>374.2800758998298</v>
      </c>
      <c r="I268" s="1">
        <f t="shared" si="29"/>
        <v>2288.17524785042</v>
      </c>
      <c r="J268" s="23">
        <f t="shared" si="32"/>
        <v>865.00757792794491</v>
      </c>
      <c r="K268" s="23"/>
      <c r="N268" s="1">
        <f t="shared" si="30"/>
        <v>2092.4542576227855</v>
      </c>
      <c r="O268" s="1">
        <f t="shared" si="31"/>
        <v>811.79308190991947</v>
      </c>
    </row>
    <row r="269" spans="1:15" x14ac:dyDescent="0.3">
      <c r="A269">
        <v>228</v>
      </c>
      <c r="B269" s="1">
        <f t="shared" si="25"/>
        <v>1022.9035112897408</v>
      </c>
      <c r="C269" s="1">
        <f t="shared" si="26"/>
        <v>504.86835048453844</v>
      </c>
      <c r="F269" s="1">
        <f t="shared" si="27"/>
        <v>966.8829688505291</v>
      </c>
      <c r="G269" s="1">
        <f t="shared" si="28"/>
        <v>371.91700215681641</v>
      </c>
      <c r="I269" s="1">
        <f t="shared" si="29"/>
        <v>2293.6573343817281</v>
      </c>
      <c r="J269" s="23">
        <f t="shared" si="32"/>
        <v>859.52549139663665</v>
      </c>
      <c r="K269" s="23"/>
      <c r="N269" s="1">
        <f t="shared" si="30"/>
        <v>2097.4674292816735</v>
      </c>
      <c r="O269" s="1">
        <f t="shared" si="31"/>
        <v>806.77991025103165</v>
      </c>
    </row>
    <row r="270" spans="1:15" x14ac:dyDescent="0.3">
      <c r="A270">
        <v>229</v>
      </c>
      <c r="B270" s="1">
        <f t="shared" si="25"/>
        <v>1025.9935323134287</v>
      </c>
      <c r="C270" s="1">
        <f t="shared" si="26"/>
        <v>501.77832946085061</v>
      </c>
      <c r="F270" s="1">
        <f t="shared" si="27"/>
        <v>969.25183212421291</v>
      </c>
      <c r="G270" s="1">
        <f t="shared" si="28"/>
        <v>369.54813888313265</v>
      </c>
      <c r="I270" s="1">
        <f t="shared" si="29"/>
        <v>2299.1525550786846</v>
      </c>
      <c r="J270" s="23">
        <f t="shared" si="32"/>
        <v>854.03027069968027</v>
      </c>
      <c r="K270" s="23"/>
      <c r="N270" s="1">
        <f t="shared" si="30"/>
        <v>2102.4926116643269</v>
      </c>
      <c r="O270" s="1">
        <f t="shared" si="31"/>
        <v>801.75472786837759</v>
      </c>
    </row>
    <row r="271" spans="1:15" x14ac:dyDescent="0.3">
      <c r="A271">
        <v>230</v>
      </c>
      <c r="B271" s="1">
        <f t="shared" si="25"/>
        <v>1029.0928877756255</v>
      </c>
      <c r="C271" s="1">
        <f t="shared" si="26"/>
        <v>498.67897399865387</v>
      </c>
      <c r="F271" s="1">
        <f t="shared" si="27"/>
        <v>971.62649911291726</v>
      </c>
      <c r="G271" s="1">
        <f t="shared" si="28"/>
        <v>367.1734718944283</v>
      </c>
      <c r="I271" s="1">
        <f t="shared" si="29"/>
        <v>2304.6609414085606</v>
      </c>
      <c r="J271" s="23">
        <f t="shared" si="32"/>
        <v>848.5218843698043</v>
      </c>
      <c r="K271" s="23"/>
      <c r="N271" s="1">
        <f t="shared" si="30"/>
        <v>2107.5298335464395</v>
      </c>
      <c r="O271" s="1">
        <f t="shared" si="31"/>
        <v>796.71750598626511</v>
      </c>
    </row>
    <row r="272" spans="1:15" x14ac:dyDescent="0.3">
      <c r="A272">
        <v>231</v>
      </c>
      <c r="B272" s="1">
        <f t="shared" si="25"/>
        <v>1032.2016058741142</v>
      </c>
      <c r="C272" s="1">
        <f t="shared" si="26"/>
        <v>495.57025590016508</v>
      </c>
      <c r="F272" s="1">
        <f t="shared" si="27"/>
        <v>974.00698403574404</v>
      </c>
      <c r="G272" s="1">
        <f t="shared" si="28"/>
        <v>364.79298697160169</v>
      </c>
      <c r="I272" s="1">
        <f t="shared" si="29"/>
        <v>2310.1825249140184</v>
      </c>
      <c r="J272" s="23">
        <f t="shared" si="32"/>
        <v>843.00030086434629</v>
      </c>
      <c r="K272" s="23"/>
      <c r="N272" s="1">
        <f t="shared" si="30"/>
        <v>2112.5791237726444</v>
      </c>
      <c r="O272" s="1">
        <f t="shared" si="31"/>
        <v>791.66821576006009</v>
      </c>
    </row>
    <row r="273" spans="1:15" x14ac:dyDescent="0.3">
      <c r="A273">
        <v>232</v>
      </c>
      <c r="B273" s="1">
        <f t="shared" si="25"/>
        <v>1035.3197148918591</v>
      </c>
      <c r="C273" s="1">
        <f t="shared" si="26"/>
        <v>492.45214688242027</v>
      </c>
      <c r="F273" s="1">
        <f t="shared" si="27"/>
        <v>976.39330114663153</v>
      </c>
      <c r="G273" s="1">
        <f t="shared" si="28"/>
        <v>362.40666986071409</v>
      </c>
      <c r="I273" s="1">
        <f t="shared" si="29"/>
        <v>2315.7173372132916</v>
      </c>
      <c r="J273" s="23">
        <f t="shared" si="32"/>
        <v>837.4654885650732</v>
      </c>
      <c r="K273" s="23"/>
      <c r="N273" s="1">
        <f t="shared" si="30"/>
        <v>2117.6405112566831</v>
      </c>
      <c r="O273" s="1">
        <f t="shared" si="31"/>
        <v>786.60682827602147</v>
      </c>
    </row>
    <row r="274" spans="1:15" x14ac:dyDescent="0.3">
      <c r="A274">
        <v>233</v>
      </c>
      <c r="B274" s="1">
        <f t="shared" si="25"/>
        <v>1038.4472431972617</v>
      </c>
      <c r="C274" s="1">
        <f t="shared" si="26"/>
        <v>489.32461857701776</v>
      </c>
      <c r="F274" s="1">
        <f t="shared" si="27"/>
        <v>978.78546473444067</v>
      </c>
      <c r="G274" s="1">
        <f t="shared" si="28"/>
        <v>360.01450627290484</v>
      </c>
      <c r="I274" s="1">
        <f t="shared" si="29"/>
        <v>2321.2654100003651</v>
      </c>
      <c r="J274" s="23">
        <f t="shared" si="32"/>
        <v>831.91741577799962</v>
      </c>
      <c r="K274" s="23"/>
      <c r="N274" s="1">
        <f t="shared" si="30"/>
        <v>2122.7140249815693</v>
      </c>
      <c r="O274" s="1">
        <f t="shared" si="31"/>
        <v>781.53331455113562</v>
      </c>
    </row>
    <row r="275" spans="1:15" x14ac:dyDescent="0.3">
      <c r="A275">
        <v>234</v>
      </c>
      <c r="B275" s="1">
        <f t="shared" si="25"/>
        <v>1041.5842192444202</v>
      </c>
      <c r="C275" s="1">
        <f t="shared" si="26"/>
        <v>486.18764252985932</v>
      </c>
      <c r="F275" s="1">
        <f t="shared" si="27"/>
        <v>981.18348912304009</v>
      </c>
      <c r="G275" s="1">
        <f t="shared" si="28"/>
        <v>357.61648188430553</v>
      </c>
      <c r="I275" s="1">
        <f t="shared" si="29"/>
        <v>2326.8267750451578</v>
      </c>
      <c r="J275" s="23">
        <f t="shared" si="32"/>
        <v>826.35605073320721</v>
      </c>
      <c r="K275" s="23"/>
      <c r="N275" s="1">
        <f t="shared" si="30"/>
        <v>2127.7996939997538</v>
      </c>
      <c r="O275" s="1">
        <f t="shared" si="31"/>
        <v>776.44764553295056</v>
      </c>
    </row>
    <row r="276" spans="1:15" x14ac:dyDescent="0.3">
      <c r="A276">
        <v>235</v>
      </c>
      <c r="B276" s="1">
        <f t="shared" si="25"/>
        <v>1044.7306715733876</v>
      </c>
      <c r="C276" s="1">
        <f t="shared" si="26"/>
        <v>483.04119020089183</v>
      </c>
      <c r="F276" s="1">
        <f t="shared" si="27"/>
        <v>983.58738867139152</v>
      </c>
      <c r="G276" s="1">
        <f t="shared" si="28"/>
        <v>355.2125823359541</v>
      </c>
      <c r="I276" s="1">
        <f t="shared" si="29"/>
        <v>2332.4014641937033</v>
      </c>
      <c r="J276" s="23">
        <f t="shared" si="32"/>
        <v>820.78136158466157</v>
      </c>
      <c r="K276" s="23"/>
      <c r="N276" s="1">
        <f t="shared" si="30"/>
        <v>2132.8975474332947</v>
      </c>
      <c r="O276" s="1">
        <f t="shared" si="31"/>
        <v>771.34979209940946</v>
      </c>
    </row>
    <row r="277" spans="1:15" x14ac:dyDescent="0.3">
      <c r="A277">
        <v>236</v>
      </c>
      <c r="B277" s="1">
        <f t="shared" si="25"/>
        <v>1047.8866288104321</v>
      </c>
      <c r="C277" s="1">
        <f t="shared" si="26"/>
        <v>479.88523296384722</v>
      </c>
      <c r="F277" s="1">
        <f t="shared" si="27"/>
        <v>985.99717777363639</v>
      </c>
      <c r="G277" s="1">
        <f t="shared" si="28"/>
        <v>352.80279323370905</v>
      </c>
      <c r="I277" s="1">
        <f t="shared" si="29"/>
        <v>2337.989509368334</v>
      </c>
      <c r="J277" s="23">
        <f t="shared" si="32"/>
        <v>815.19331641003077</v>
      </c>
      <c r="K277" s="23"/>
      <c r="N277" s="1">
        <f t="shared" si="30"/>
        <v>2138.0076144740206</v>
      </c>
      <c r="O277" s="1">
        <f t="shared" si="31"/>
        <v>766.23972505868392</v>
      </c>
    </row>
    <row r="278" spans="1:15" x14ac:dyDescent="0.3">
      <c r="A278">
        <v>237</v>
      </c>
      <c r="B278" s="1">
        <f t="shared" si="25"/>
        <v>1051.0521196682969</v>
      </c>
      <c r="C278" s="1">
        <f t="shared" si="26"/>
        <v>476.71974210598239</v>
      </c>
      <c r="F278" s="1">
        <f t="shared" si="27"/>
        <v>988.41287085918191</v>
      </c>
      <c r="G278" s="1">
        <f t="shared" si="28"/>
        <v>350.38710014816371</v>
      </c>
      <c r="I278" s="1">
        <f t="shared" si="29"/>
        <v>2343.5909425678624</v>
      </c>
      <c r="J278" s="23">
        <f t="shared" si="32"/>
        <v>809.59188321050237</v>
      </c>
      <c r="K278" s="23"/>
      <c r="N278" s="1">
        <f t="shared" si="30"/>
        <v>2143.1299243836979</v>
      </c>
      <c r="O278" s="1">
        <f t="shared" si="31"/>
        <v>761.11741514900666</v>
      </c>
    </row>
    <row r="279" spans="1:15" x14ac:dyDescent="0.3">
      <c r="A279">
        <v>238</v>
      </c>
      <c r="B279" s="1">
        <f t="shared" si="25"/>
        <v>1054.2271729464617</v>
      </c>
      <c r="C279" s="1">
        <f t="shared" si="26"/>
        <v>473.54468882781771</v>
      </c>
      <c r="F279" s="1">
        <f t="shared" si="27"/>
        <v>990.83448239278687</v>
      </c>
      <c r="G279" s="1">
        <f t="shared" si="28"/>
        <v>347.96548861455869</v>
      </c>
      <c r="I279" s="1">
        <f t="shared" si="29"/>
        <v>2349.2057958677647</v>
      </c>
      <c r="J279" s="23">
        <f t="shared" si="32"/>
        <v>803.97702991060021</v>
      </c>
      <c r="K279" s="23"/>
      <c r="N279" s="1">
        <f t="shared" si="30"/>
        <v>2148.2645064942008</v>
      </c>
      <c r="O279" s="1">
        <f t="shared" si="31"/>
        <v>755.98283303850405</v>
      </c>
    </row>
    <row r="280" spans="1:15" x14ac:dyDescent="0.3">
      <c r="A280">
        <v>239</v>
      </c>
      <c r="B280" s="1">
        <f t="shared" si="25"/>
        <v>1057.411817531404</v>
      </c>
      <c r="C280" s="1">
        <f t="shared" si="26"/>
        <v>470.36004424287535</v>
      </c>
      <c r="F280" s="1">
        <f t="shared" si="27"/>
        <v>993.26202687464911</v>
      </c>
      <c r="G280" s="1">
        <f t="shared" si="28"/>
        <v>345.53794413269645</v>
      </c>
      <c r="I280" s="1">
        <f t="shared" si="29"/>
        <v>2354.8341014203643</v>
      </c>
      <c r="J280" s="23">
        <f t="shared" si="32"/>
        <v>798.34872435800048</v>
      </c>
      <c r="K280" s="23"/>
      <c r="N280" s="1">
        <f t="shared" si="30"/>
        <v>2153.4113902076765</v>
      </c>
      <c r="O280" s="1">
        <f t="shared" si="31"/>
        <v>750.83594932502831</v>
      </c>
    </row>
    <row r="281" spans="1:15" x14ac:dyDescent="0.3">
      <c r="A281">
        <v>240</v>
      </c>
      <c r="B281" s="1">
        <f t="shared" si="25"/>
        <v>1060.6060823968635</v>
      </c>
      <c r="C281" s="1">
        <f t="shared" si="26"/>
        <v>467.16577937741584</v>
      </c>
      <c r="F281" s="1">
        <f t="shared" si="27"/>
        <v>995.69551884049213</v>
      </c>
      <c r="G281" s="1">
        <f t="shared" si="28"/>
        <v>343.10445216685349</v>
      </c>
      <c r="I281" s="1">
        <f t="shared" si="29"/>
        <v>2360.4758914550175</v>
      </c>
      <c r="J281" s="23">
        <f t="shared" si="32"/>
        <v>792.70693432334735</v>
      </c>
      <c r="K281" s="23"/>
      <c r="N281" s="1">
        <f t="shared" si="30"/>
        <v>2158.5706049967157</v>
      </c>
      <c r="O281" s="1">
        <f t="shared" si="31"/>
        <v>745.676734535989</v>
      </c>
    </row>
    <row r="282" spans="1:15" x14ac:dyDescent="0.3">
      <c r="A282">
        <v>241</v>
      </c>
      <c r="B282" s="1">
        <f t="shared" si="25"/>
        <v>1063.8099966041041</v>
      </c>
      <c r="C282" s="1">
        <f t="shared" si="26"/>
        <v>463.96186517017537</v>
      </c>
      <c r="F282" s="1">
        <f t="shared" si="27"/>
        <v>998.13497286165136</v>
      </c>
      <c r="G282" s="1">
        <f t="shared" si="28"/>
        <v>340.66499814569431</v>
      </c>
      <c r="I282" s="1">
        <f t="shared" si="29"/>
        <v>2366.131198278295</v>
      </c>
      <c r="J282" s="23">
        <f t="shared" si="32"/>
        <v>787.05162750006991</v>
      </c>
      <c r="K282" s="23"/>
      <c r="N282" s="1">
        <f t="shared" si="30"/>
        <v>2163.7421804045202</v>
      </c>
      <c r="O282" s="1">
        <f t="shared" si="31"/>
        <v>740.50515912818446</v>
      </c>
    </row>
    <row r="283" spans="1:15" x14ac:dyDescent="0.3">
      <c r="A283">
        <v>242</v>
      </c>
      <c r="B283" s="1">
        <f t="shared" si="25"/>
        <v>1067.0235893021788</v>
      </c>
      <c r="C283" s="1">
        <f t="shared" si="26"/>
        <v>460.74827247210038</v>
      </c>
      <c r="F283" s="1">
        <f t="shared" si="27"/>
        <v>1000.5804035451623</v>
      </c>
      <c r="G283" s="1">
        <f t="shared" si="28"/>
        <v>338.21956746218331</v>
      </c>
      <c r="I283" s="1">
        <f t="shared" si="29"/>
        <v>2371.8000542741697</v>
      </c>
      <c r="J283" s="23">
        <f t="shared" si="32"/>
        <v>781.38277150419469</v>
      </c>
      <c r="K283" s="23"/>
      <c r="N283" s="1">
        <f t="shared" si="30"/>
        <v>2168.9261460450725</v>
      </c>
      <c r="O283" s="1">
        <f t="shared" si="31"/>
        <v>735.32119348763206</v>
      </c>
    </row>
    <row r="284" spans="1:15" x14ac:dyDescent="0.3">
      <c r="A284">
        <v>243</v>
      </c>
      <c r="B284" s="1">
        <f t="shared" si="25"/>
        <v>1070.246889728196</v>
      </c>
      <c r="C284" s="1">
        <f t="shared" si="26"/>
        <v>457.52497204608341</v>
      </c>
      <c r="F284" s="1">
        <f t="shared" si="27"/>
        <v>1003.0318255338481</v>
      </c>
      <c r="G284" s="1">
        <f t="shared" si="28"/>
        <v>335.76814547349761</v>
      </c>
      <c r="I284" s="1">
        <f t="shared" si="29"/>
        <v>2377.4824919042021</v>
      </c>
      <c r="J284" s="23">
        <f t="shared" si="32"/>
        <v>775.70033387416288</v>
      </c>
      <c r="K284" s="23"/>
      <c r="N284" s="1">
        <f t="shared" si="30"/>
        <v>2174.1225316033056</v>
      </c>
      <c r="O284" s="1">
        <f t="shared" si="31"/>
        <v>730.12480792939903</v>
      </c>
    </row>
    <row r="285" spans="1:15" x14ac:dyDescent="0.3">
      <c r="A285">
        <v>244</v>
      </c>
      <c r="B285" s="1">
        <f t="shared" si="25"/>
        <v>1073.4799272075829</v>
      </c>
      <c r="C285" s="1">
        <f t="shared" si="26"/>
        <v>454.29193456669617</v>
      </c>
      <c r="F285" s="1">
        <f t="shared" si="27"/>
        <v>1005.4892535064059</v>
      </c>
      <c r="G285" s="1">
        <f t="shared" si="28"/>
        <v>333.31071750093963</v>
      </c>
      <c r="I285" s="1">
        <f t="shared" si="29"/>
        <v>2383.1785437077224</v>
      </c>
      <c r="J285" s="23">
        <f t="shared" si="32"/>
        <v>770.00428207064238</v>
      </c>
      <c r="K285" s="23"/>
      <c r="N285" s="1">
        <f t="shared" si="30"/>
        <v>2179.3313668352721</v>
      </c>
      <c r="O285" s="1">
        <f t="shared" si="31"/>
        <v>724.91597269743284</v>
      </c>
    </row>
    <row r="286" spans="1:15" x14ac:dyDescent="0.3">
      <c r="A286">
        <v>245</v>
      </c>
      <c r="B286" s="1">
        <f t="shared" si="25"/>
        <v>1076.7227311543561</v>
      </c>
      <c r="C286" s="1">
        <f t="shared" si="26"/>
        <v>451.04913061992329</v>
      </c>
      <c r="F286" s="1">
        <f t="shared" si="27"/>
        <v>1007.9527021774966</v>
      </c>
      <c r="G286" s="1">
        <f t="shared" si="28"/>
        <v>330.84726882984899</v>
      </c>
      <c r="I286" s="1">
        <f t="shared" si="29"/>
        <v>2388.8882423020223</v>
      </c>
      <c r="J286" s="23">
        <f t="shared" si="32"/>
        <v>764.29458347634261</v>
      </c>
      <c r="K286" s="23"/>
      <c r="N286" s="1">
        <f t="shared" si="30"/>
        <v>2184.5526815683147</v>
      </c>
      <c r="O286" s="1">
        <f t="shared" si="31"/>
        <v>719.69465796438999</v>
      </c>
    </row>
    <row r="287" spans="1:15" x14ac:dyDescent="0.3">
      <c r="A287">
        <v>246</v>
      </c>
      <c r="B287" s="1">
        <f t="shared" si="25"/>
        <v>1079.975331071385</v>
      </c>
      <c r="C287" s="1">
        <f t="shared" si="26"/>
        <v>447.79653070289442</v>
      </c>
      <c r="F287" s="1">
        <f t="shared" si="27"/>
        <v>1010.4221862978314</v>
      </c>
      <c r="G287" s="1">
        <f t="shared" si="28"/>
        <v>328.377784709514</v>
      </c>
      <c r="I287" s="1">
        <f t="shared" si="29"/>
        <v>2394.6116203825377</v>
      </c>
      <c r="J287" s="23">
        <f t="shared" si="32"/>
        <v>758.57120539582741</v>
      </c>
      <c r="K287" s="23"/>
      <c r="N287" s="1">
        <f t="shared" si="30"/>
        <v>2189.7865057012386</v>
      </c>
      <c r="O287" s="1">
        <f t="shared" si="31"/>
        <v>714.46083383146583</v>
      </c>
    </row>
    <row r="288" spans="1:15" x14ac:dyDescent="0.3">
      <c r="A288">
        <v>247</v>
      </c>
      <c r="B288" s="1">
        <f t="shared" si="25"/>
        <v>1083.2377565506631</v>
      </c>
      <c r="C288" s="1">
        <f t="shared" si="26"/>
        <v>444.53410522361628</v>
      </c>
      <c r="F288" s="1">
        <f t="shared" si="27"/>
        <v>1012.8977206542612</v>
      </c>
      <c r="G288" s="1">
        <f t="shared" si="28"/>
        <v>325.90225035308441</v>
      </c>
      <c r="I288" s="1">
        <f t="shared" si="29"/>
        <v>2400.3487107230376</v>
      </c>
      <c r="J288" s="23">
        <f t="shared" si="32"/>
        <v>752.83411505532752</v>
      </c>
      <c r="K288" s="23"/>
      <c r="N288" s="1">
        <f t="shared" si="30"/>
        <v>2195.0328692044814</v>
      </c>
      <c r="O288" s="1">
        <f t="shared" si="31"/>
        <v>709.21447032822334</v>
      </c>
    </row>
    <row r="289" spans="1:15" x14ac:dyDescent="0.3">
      <c r="A289">
        <v>248</v>
      </c>
      <c r="B289" s="1">
        <f t="shared" si="25"/>
        <v>1086.5100372735765</v>
      </c>
      <c r="C289" s="1">
        <f t="shared" si="26"/>
        <v>441.26182450070286</v>
      </c>
      <c r="F289" s="1">
        <f t="shared" si="27"/>
        <v>1015.379320069864</v>
      </c>
      <c r="G289" s="1">
        <f t="shared" si="28"/>
        <v>323.42065093748147</v>
      </c>
      <c r="I289" s="1">
        <f t="shared" si="29"/>
        <v>2406.0995461758112</v>
      </c>
      <c r="J289" s="23">
        <f t="shared" si="32"/>
        <v>747.08327960255349</v>
      </c>
      <c r="K289" s="23"/>
      <c r="N289" s="1">
        <f t="shared" si="30"/>
        <v>2200.291802120284</v>
      </c>
      <c r="O289" s="1">
        <f t="shared" si="31"/>
        <v>703.95553741242088</v>
      </c>
    </row>
    <row r="290" spans="1:15" x14ac:dyDescent="0.3">
      <c r="A290">
        <v>249</v>
      </c>
      <c r="B290" s="1">
        <f t="shared" si="25"/>
        <v>1089.7922030111736</v>
      </c>
      <c r="C290" s="1">
        <f t="shared" si="26"/>
        <v>437.97965876310559</v>
      </c>
      <c r="F290" s="1">
        <f t="shared" si="27"/>
        <v>1017.8669994040354</v>
      </c>
      <c r="G290" s="1">
        <f t="shared" si="28"/>
        <v>320.93297160331025</v>
      </c>
      <c r="I290" s="1">
        <f t="shared" si="29"/>
        <v>2411.8641596718576</v>
      </c>
      <c r="J290" s="23">
        <f t="shared" si="32"/>
        <v>741.31866610650752</v>
      </c>
      <c r="K290" s="23"/>
      <c r="N290" s="1">
        <f t="shared" si="30"/>
        <v>2205.5633345628635</v>
      </c>
      <c r="O290" s="1">
        <f t="shared" si="31"/>
        <v>698.68400496984111</v>
      </c>
    </row>
    <row r="291" spans="1:15" x14ac:dyDescent="0.3">
      <c r="A291">
        <v>250</v>
      </c>
      <c r="B291" s="1">
        <f t="shared" si="25"/>
        <v>1093.0842836244365</v>
      </c>
      <c r="C291" s="1">
        <f t="shared" si="26"/>
        <v>434.68757814984258</v>
      </c>
      <c r="F291" s="1">
        <f t="shared" si="27"/>
        <v>1020.3607735525752</v>
      </c>
      <c r="G291" s="1">
        <f t="shared" si="28"/>
        <v>318.43919745477041</v>
      </c>
      <c r="I291" s="1">
        <f t="shared" si="29"/>
        <v>2417.642584221071</v>
      </c>
      <c r="J291" s="23">
        <f t="shared" si="32"/>
        <v>735.5402415572936</v>
      </c>
      <c r="K291" s="23"/>
      <c r="N291" s="1">
        <f t="shared" si="30"/>
        <v>2210.8474967185871</v>
      </c>
      <c r="O291" s="1">
        <f t="shared" si="31"/>
        <v>693.39984281411739</v>
      </c>
    </row>
    <row r="292" spans="1:15" x14ac:dyDescent="0.3">
      <c r="A292">
        <v>251</v>
      </c>
      <c r="B292" s="1">
        <f t="shared" si="25"/>
        <v>1096.3863090645521</v>
      </c>
      <c r="C292" s="1">
        <f t="shared" si="26"/>
        <v>431.38555270972711</v>
      </c>
      <c r="F292" s="1">
        <f t="shared" si="27"/>
        <v>1022.860657447779</v>
      </c>
      <c r="G292" s="1">
        <f t="shared" si="28"/>
        <v>315.93931355956653</v>
      </c>
      <c r="I292" s="1">
        <f t="shared" si="29"/>
        <v>2423.4348529124341</v>
      </c>
      <c r="J292" s="23">
        <f t="shared" si="32"/>
        <v>729.74797286593048</v>
      </c>
      <c r="K292" s="23"/>
      <c r="N292" s="1">
        <f t="shared" si="30"/>
        <v>2216.1443188461417</v>
      </c>
      <c r="O292" s="1">
        <f t="shared" si="31"/>
        <v>688.10302068656245</v>
      </c>
    </row>
    <row r="293" spans="1:15" x14ac:dyDescent="0.3">
      <c r="A293">
        <v>252</v>
      </c>
      <c r="B293" s="1">
        <f t="shared" si="25"/>
        <v>1099.6983093731847</v>
      </c>
      <c r="C293" s="1">
        <f t="shared" si="26"/>
        <v>428.07355240109473</v>
      </c>
      <c r="F293" s="1">
        <f t="shared" si="27"/>
        <v>1025.3666660585261</v>
      </c>
      <c r="G293" s="1">
        <f t="shared" si="28"/>
        <v>313.43330494881951</v>
      </c>
      <c r="I293" s="1">
        <f t="shared" si="29"/>
        <v>2429.2409989142034</v>
      </c>
      <c r="J293" s="23">
        <f t="shared" si="32"/>
        <v>723.94182686416093</v>
      </c>
      <c r="K293" s="23"/>
      <c r="N293" s="1">
        <f t="shared" si="30"/>
        <v>2221.4538312767113</v>
      </c>
      <c r="O293" s="1">
        <f t="shared" si="31"/>
        <v>682.79350825599363</v>
      </c>
    </row>
    <row r="294" spans="1:15" x14ac:dyDescent="0.3">
      <c r="A294">
        <v>253</v>
      </c>
      <c r="B294" s="1">
        <f t="shared" si="25"/>
        <v>1103.0203146827494</v>
      </c>
      <c r="C294" s="1">
        <f t="shared" si="26"/>
        <v>424.7515470915298</v>
      </c>
      <c r="F294" s="1">
        <f t="shared" si="27"/>
        <v>1027.8788143903694</v>
      </c>
      <c r="G294" s="1">
        <f t="shared" si="28"/>
        <v>310.92115661697613</v>
      </c>
      <c r="I294" s="1">
        <f t="shared" si="29"/>
        <v>2435.0610554741024</v>
      </c>
      <c r="J294" s="23">
        <f t="shared" si="32"/>
        <v>718.12177030426255</v>
      </c>
      <c r="K294" s="23"/>
      <c r="N294" s="1">
        <f t="shared" si="30"/>
        <v>2226.7760644141449</v>
      </c>
      <c r="O294" s="1">
        <f t="shared" si="31"/>
        <v>677.4712751185599</v>
      </c>
    </row>
    <row r="295" spans="1:15" x14ac:dyDescent="0.3">
      <c r="A295">
        <v>254</v>
      </c>
      <c r="B295" s="1">
        <f t="shared" si="25"/>
        <v>1106.3523552166869</v>
      </c>
      <c r="C295" s="1">
        <f t="shared" si="26"/>
        <v>421.41950655759234</v>
      </c>
      <c r="F295" s="1">
        <f t="shared" si="27"/>
        <v>1030.3971174856258</v>
      </c>
      <c r="G295" s="1">
        <f t="shared" si="28"/>
        <v>308.40285352171975</v>
      </c>
      <c r="I295" s="1">
        <f t="shared" si="29"/>
        <v>2440.8950559195091</v>
      </c>
      <c r="J295" s="23">
        <f t="shared" si="32"/>
        <v>712.28776985885577</v>
      </c>
      <c r="K295" s="23"/>
      <c r="N295" s="1">
        <f t="shared" si="30"/>
        <v>2232.111048735137</v>
      </c>
      <c r="O295" s="1">
        <f t="shared" si="31"/>
        <v>672.13629079756765</v>
      </c>
    </row>
    <row r="296" spans="1:15" x14ac:dyDescent="0.3">
      <c r="A296">
        <v>255</v>
      </c>
      <c r="B296" s="1">
        <f t="shared" si="25"/>
        <v>1109.6944612897373</v>
      </c>
      <c r="C296" s="1">
        <f t="shared" si="26"/>
        <v>418.07740048454201</v>
      </c>
      <c r="F296" s="1">
        <f t="shared" si="27"/>
        <v>1032.9215904234657</v>
      </c>
      <c r="G296" s="1">
        <f t="shared" si="28"/>
        <v>305.87838058387996</v>
      </c>
      <c r="I296" s="1">
        <f t="shared" si="29"/>
        <v>2446.7430336576494</v>
      </c>
      <c r="J296" s="23">
        <f t="shared" si="32"/>
        <v>706.43979212071542</v>
      </c>
      <c r="K296" s="23"/>
      <c r="N296" s="1">
        <f t="shared" si="30"/>
        <v>2237.4588147893983</v>
      </c>
      <c r="O296" s="1">
        <f t="shared" si="31"/>
        <v>666.7885247433062</v>
      </c>
    </row>
    <row r="297" spans="1:15" x14ac:dyDescent="0.3">
      <c r="A297">
        <v>256</v>
      </c>
      <c r="B297" s="1">
        <f t="shared" si="25"/>
        <v>1113.0466633082167</v>
      </c>
      <c r="C297" s="1">
        <f t="shared" si="26"/>
        <v>414.72519846606258</v>
      </c>
      <c r="F297" s="1">
        <f t="shared" si="27"/>
        <v>1035.4522483200033</v>
      </c>
      <c r="G297" s="1">
        <f t="shared" si="28"/>
        <v>303.34772268734247</v>
      </c>
      <c r="I297" s="1">
        <f t="shared" si="29"/>
        <v>2452.6050221757878</v>
      </c>
      <c r="J297" s="23">
        <f t="shared" si="32"/>
        <v>700.57780360257721</v>
      </c>
      <c r="K297" s="23"/>
      <c r="N297" s="1">
        <f t="shared" si="30"/>
        <v>2242.8193931998312</v>
      </c>
      <c r="O297" s="1">
        <f t="shared" si="31"/>
        <v>661.42794633287338</v>
      </c>
    </row>
    <row r="298" spans="1:15" x14ac:dyDescent="0.3">
      <c r="A298">
        <v>257</v>
      </c>
      <c r="B298" s="1">
        <f t="shared" si="25"/>
        <v>1116.4089917702936</v>
      </c>
      <c r="C298" s="1">
        <f t="shared" si="26"/>
        <v>411.36287000398556</v>
      </c>
      <c r="F298" s="1">
        <f t="shared" si="27"/>
        <v>1037.9891063283872</v>
      </c>
      <c r="G298" s="1">
        <f t="shared" si="28"/>
        <v>300.81086467895847</v>
      </c>
      <c r="I298" s="1">
        <f t="shared" si="29"/>
        <v>2458.4810550414168</v>
      </c>
      <c r="J298" s="23">
        <f t="shared" si="32"/>
        <v>694.70177073694776</v>
      </c>
      <c r="K298" s="23"/>
      <c r="N298" s="1">
        <f t="shared" si="30"/>
        <v>2248.192814662706</v>
      </c>
      <c r="O298" s="1">
        <f t="shared" si="31"/>
        <v>656.05452486999877</v>
      </c>
    </row>
    <row r="299" spans="1:15" x14ac:dyDescent="0.3">
      <c r="A299">
        <v>258</v>
      </c>
      <c r="B299" s="1">
        <f t="shared" ref="B299:B362" si="33">PPMT($C$9/12,A299,$C$10*12,-$C$8)</f>
        <v>1119.7814772662664</v>
      </c>
      <c r="C299" s="1">
        <f t="shared" ref="C299:C362" si="34">IPMT($C$9/12,A299,$C$10*12,-$C$8)</f>
        <v>407.99038450801282</v>
      </c>
      <c r="F299" s="1">
        <f t="shared" ref="F299:F362" si="35">PPMT($G$9/12,A299,$G$10*12,-$G$8)</f>
        <v>1040.5321796388916</v>
      </c>
      <c r="G299" s="1">
        <f t="shared" ref="G299:G362" si="36">IPMT($G$9/12,A299,$G$10*12,-$G$8)</f>
        <v>298.26779136845391</v>
      </c>
      <c r="I299" s="1">
        <f t="shared" ref="I299:I362" si="37">PPMT($K$9/12,A299,$K$10*12,-$K$8)</f>
        <v>2464.3711659024539</v>
      </c>
      <c r="J299" s="23">
        <f t="shared" si="32"/>
        <v>688.811659875911</v>
      </c>
      <c r="K299" s="23"/>
      <c r="N299" s="1">
        <f t="shared" si="30"/>
        <v>2253.5791099478351</v>
      </c>
      <c r="O299" s="1">
        <f t="shared" si="31"/>
        <v>650.66822958486944</v>
      </c>
    </row>
    <row r="300" spans="1:15" x14ac:dyDescent="0.3">
      <c r="A300">
        <v>259</v>
      </c>
      <c r="B300" s="1">
        <f t="shared" si="33"/>
        <v>1123.1641504788417</v>
      </c>
      <c r="C300" s="1">
        <f t="shared" si="34"/>
        <v>404.60771129543775</v>
      </c>
      <c r="F300" s="1">
        <f t="shared" si="35"/>
        <v>1043.0814834790069</v>
      </c>
      <c r="G300" s="1">
        <f t="shared" si="36"/>
        <v>295.71848752833864</v>
      </c>
      <c r="I300" s="1">
        <f t="shared" si="37"/>
        <v>2470.2753884874282</v>
      </c>
      <c r="J300" s="23">
        <f t="shared" si="32"/>
        <v>682.9074372909364</v>
      </c>
      <c r="K300" s="23"/>
      <c r="N300" s="1">
        <f t="shared" si="30"/>
        <v>2258.9783098987523</v>
      </c>
      <c r="O300" s="1">
        <f t="shared" si="31"/>
        <v>645.26902963395264</v>
      </c>
    </row>
    <row r="301" spans="1:15" x14ac:dyDescent="0.3">
      <c r="A301">
        <v>260</v>
      </c>
      <c r="B301" s="1">
        <f t="shared" si="33"/>
        <v>1126.5570421834129</v>
      </c>
      <c r="C301" s="1">
        <f t="shared" si="34"/>
        <v>401.21481959086617</v>
      </c>
      <c r="F301" s="1">
        <f t="shared" si="35"/>
        <v>1045.6370331135306</v>
      </c>
      <c r="G301" s="1">
        <f t="shared" si="36"/>
        <v>293.16293789381507</v>
      </c>
      <c r="I301" s="1">
        <f t="shared" si="37"/>
        <v>2476.1937566056795</v>
      </c>
      <c r="J301" s="23">
        <f t="shared" si="32"/>
        <v>676.98906917268528</v>
      </c>
      <c r="K301" s="23"/>
      <c r="N301" s="1">
        <f t="shared" ref="N301:N364" si="38">PPMT($Q$15/12,A298,$Q$16*12,-$Q$14)</f>
        <v>2264.390445432884</v>
      </c>
      <c r="O301" s="1">
        <f t="shared" ref="O301:O364" si="39">IPMT($Q$15/12,A298,$Q$16*12,-$Q$14)</f>
        <v>639.85689409982035</v>
      </c>
    </row>
    <row r="302" spans="1:15" x14ac:dyDescent="0.3">
      <c r="A302">
        <v>261</v>
      </c>
      <c r="B302" s="1">
        <f t="shared" si="33"/>
        <v>1129.960183248342</v>
      </c>
      <c r="C302" s="1">
        <f t="shared" si="34"/>
        <v>397.81167852593711</v>
      </c>
      <c r="F302" s="1">
        <f t="shared" si="35"/>
        <v>1048.1988438446585</v>
      </c>
      <c r="G302" s="1">
        <f t="shared" si="36"/>
        <v>290.60112716268691</v>
      </c>
      <c r="I302" s="1">
        <f t="shared" si="37"/>
        <v>2482.1263041475472</v>
      </c>
      <c r="J302" s="23">
        <f t="shared" si="32"/>
        <v>671.05652163081743</v>
      </c>
      <c r="K302" s="23"/>
      <c r="N302" s="1">
        <f t="shared" si="38"/>
        <v>2269.8155475417338</v>
      </c>
      <c r="O302" s="1">
        <f t="shared" si="39"/>
        <v>634.43179199097074</v>
      </c>
    </row>
    <row r="303" spans="1:15" x14ac:dyDescent="0.3">
      <c r="A303">
        <v>262</v>
      </c>
      <c r="B303" s="1">
        <f t="shared" si="33"/>
        <v>1133.3736046352381</v>
      </c>
      <c r="C303" s="1">
        <f t="shared" si="34"/>
        <v>394.39825713904105</v>
      </c>
      <c r="F303" s="1">
        <f t="shared" si="35"/>
        <v>1050.766931012078</v>
      </c>
      <c r="G303" s="1">
        <f t="shared" si="36"/>
        <v>288.03303999526753</v>
      </c>
      <c r="I303" s="1">
        <f t="shared" si="37"/>
        <v>2488.0730650845676</v>
      </c>
      <c r="J303" s="23">
        <f t="shared" si="32"/>
        <v>665.10976069379717</v>
      </c>
      <c r="K303" s="23"/>
      <c r="N303" s="1">
        <f t="shared" si="38"/>
        <v>2275.2536472910529</v>
      </c>
      <c r="O303" s="1">
        <f t="shared" si="39"/>
        <v>628.99369224165196</v>
      </c>
    </row>
    <row r="304" spans="1:15" x14ac:dyDescent="0.3">
      <c r="A304">
        <v>263</v>
      </c>
      <c r="B304" s="1">
        <f t="shared" si="33"/>
        <v>1136.7973373992404</v>
      </c>
      <c r="C304" s="1">
        <f t="shared" si="34"/>
        <v>390.97452437503881</v>
      </c>
      <c r="F304" s="1">
        <f t="shared" si="35"/>
        <v>1053.3413099930576</v>
      </c>
      <c r="G304" s="1">
        <f t="shared" si="36"/>
        <v>285.45866101428794</v>
      </c>
      <c r="I304" s="1">
        <f t="shared" si="37"/>
        <v>2494.0340734696661</v>
      </c>
      <c r="J304" s="23">
        <f t="shared" si="32"/>
        <v>659.14875230869882</v>
      </c>
      <c r="K304" s="23"/>
      <c r="N304" s="1">
        <f t="shared" si="38"/>
        <v>2280.7047758210206</v>
      </c>
      <c r="O304" s="1">
        <f t="shared" si="39"/>
        <v>623.54256371168378</v>
      </c>
    </row>
    <row r="305" spans="1:15" x14ac:dyDescent="0.3">
      <c r="A305">
        <v>264</v>
      </c>
      <c r="B305" s="1">
        <f t="shared" si="33"/>
        <v>1140.2314126893007</v>
      </c>
      <c r="C305" s="1">
        <f t="shared" si="34"/>
        <v>387.5404490849786</v>
      </c>
      <c r="F305" s="1">
        <f t="shared" si="35"/>
        <v>1055.9219962025406</v>
      </c>
      <c r="G305" s="1">
        <f t="shared" si="36"/>
        <v>282.87797480480492</v>
      </c>
      <c r="I305" s="1">
        <f t="shared" si="37"/>
        <v>2500.0093634373538</v>
      </c>
      <c r="J305" s="23">
        <f t="shared" ref="J305:J368" si="40">IPMT($K$9/12,A305,$K$10*12,-$K$8)</f>
        <v>653.17346234101115</v>
      </c>
      <c r="K305" s="23"/>
      <c r="N305" s="1">
        <f t="shared" si="38"/>
        <v>2286.1689643464251</v>
      </c>
      <c r="O305" s="1">
        <f t="shared" si="39"/>
        <v>618.07837518627923</v>
      </c>
    </row>
    <row r="306" spans="1:15" x14ac:dyDescent="0.3">
      <c r="A306">
        <v>265</v>
      </c>
      <c r="B306" s="1">
        <f t="shared" si="33"/>
        <v>1143.6758617484663</v>
      </c>
      <c r="C306" s="1">
        <f t="shared" si="34"/>
        <v>384.096000025813</v>
      </c>
      <c r="F306" s="1">
        <f t="shared" si="35"/>
        <v>1058.509005093237</v>
      </c>
      <c r="G306" s="1">
        <f t="shared" si="36"/>
        <v>280.29096591410871</v>
      </c>
      <c r="I306" s="1">
        <f t="shared" si="37"/>
        <v>2505.9989692039226</v>
      </c>
      <c r="J306" s="23">
        <f t="shared" si="40"/>
        <v>647.18385657444242</v>
      </c>
      <c r="K306" s="23"/>
      <c r="N306" s="1">
        <f t="shared" si="38"/>
        <v>2291.6462441568387</v>
      </c>
      <c r="O306" s="1">
        <f t="shared" si="39"/>
        <v>612.60109537586595</v>
      </c>
    </row>
    <row r="307" spans="1:15" x14ac:dyDescent="0.3">
      <c r="A307">
        <v>266</v>
      </c>
      <c r="B307" s="1">
        <f t="shared" si="33"/>
        <v>1147.1307159141647</v>
      </c>
      <c r="C307" s="1">
        <f t="shared" si="34"/>
        <v>380.64114586011448</v>
      </c>
      <c r="F307" s="1">
        <f t="shared" si="35"/>
        <v>1061.1023521557154</v>
      </c>
      <c r="G307" s="1">
        <f t="shared" si="36"/>
        <v>277.69761885163024</v>
      </c>
      <c r="I307" s="1">
        <f t="shared" si="37"/>
        <v>2512.0029250676403</v>
      </c>
      <c r="J307" s="23">
        <f t="shared" si="40"/>
        <v>641.1799007107245</v>
      </c>
      <c r="K307" s="23"/>
      <c r="N307" s="1">
        <f t="shared" si="38"/>
        <v>2297.1366466167979</v>
      </c>
      <c r="O307" s="1">
        <f t="shared" si="39"/>
        <v>607.11069291590684</v>
      </c>
    </row>
    <row r="308" spans="1:15" x14ac:dyDescent="0.3">
      <c r="A308">
        <v>267</v>
      </c>
      <c r="B308" s="1">
        <f t="shared" si="33"/>
        <v>1150.5960066184889</v>
      </c>
      <c r="C308" s="1">
        <f t="shared" si="34"/>
        <v>377.17585515579049</v>
      </c>
      <c r="F308" s="1">
        <f t="shared" si="35"/>
        <v>1063.7020529184967</v>
      </c>
      <c r="G308" s="1">
        <f t="shared" si="36"/>
        <v>275.09791808884876</v>
      </c>
      <c r="I308" s="1">
        <f t="shared" si="37"/>
        <v>2518.0212654089478</v>
      </c>
      <c r="J308" s="23">
        <f t="shared" si="40"/>
        <v>635.16156036941686</v>
      </c>
      <c r="K308" s="23"/>
      <c r="N308" s="1">
        <f t="shared" si="38"/>
        <v>2302.6402031659841</v>
      </c>
      <c r="O308" s="1">
        <f t="shared" si="39"/>
        <v>601.60713636672085</v>
      </c>
    </row>
    <row r="309" spans="1:15" x14ac:dyDescent="0.3">
      <c r="A309">
        <v>268</v>
      </c>
      <c r="B309" s="1">
        <f t="shared" si="33"/>
        <v>1154.0717653884822</v>
      </c>
      <c r="C309" s="1">
        <f t="shared" si="34"/>
        <v>373.70009638579717</v>
      </c>
      <c r="F309" s="1">
        <f t="shared" si="35"/>
        <v>1066.3081229481472</v>
      </c>
      <c r="G309" s="1">
        <f t="shared" si="36"/>
        <v>272.49184805919845</v>
      </c>
      <c r="I309" s="1">
        <f t="shared" si="37"/>
        <v>2524.0540246906571</v>
      </c>
      <c r="J309" s="23">
        <f t="shared" si="40"/>
        <v>629.12880108770787</v>
      </c>
      <c r="K309" s="23"/>
      <c r="N309" s="1">
        <f t="shared" si="38"/>
        <v>2308.156945319402</v>
      </c>
      <c r="O309" s="1">
        <f t="shared" si="39"/>
        <v>596.09039421330226</v>
      </c>
    </row>
    <row r="310" spans="1:15" x14ac:dyDescent="0.3">
      <c r="A310">
        <v>269</v>
      </c>
      <c r="B310" s="1">
        <f t="shared" si="33"/>
        <v>1157.5580238464265</v>
      </c>
      <c r="C310" s="1">
        <f t="shared" si="34"/>
        <v>370.21383792785281</v>
      </c>
      <c r="F310" s="1">
        <f t="shared" si="35"/>
        <v>1068.9205778493699</v>
      </c>
      <c r="G310" s="1">
        <f t="shared" si="36"/>
        <v>269.87939315797553</v>
      </c>
      <c r="I310" s="1">
        <f t="shared" si="37"/>
        <v>2530.1012374581451</v>
      </c>
      <c r="J310" s="23">
        <f t="shared" si="40"/>
        <v>623.08158832021991</v>
      </c>
      <c r="K310" s="23"/>
      <c r="N310" s="1">
        <f t="shared" si="38"/>
        <v>2313.6869046675633</v>
      </c>
      <c r="O310" s="1">
        <f t="shared" si="39"/>
        <v>590.56043486514113</v>
      </c>
    </row>
    <row r="311" spans="1:15" x14ac:dyDescent="0.3">
      <c r="A311">
        <v>270</v>
      </c>
      <c r="B311" s="1">
        <f t="shared" si="33"/>
        <v>1161.0548137101293</v>
      </c>
      <c r="C311" s="1">
        <f t="shared" si="34"/>
        <v>366.71704806414999</v>
      </c>
      <c r="F311" s="1">
        <f t="shared" si="35"/>
        <v>1071.539433265101</v>
      </c>
      <c r="G311" s="1">
        <f t="shared" si="36"/>
        <v>267.26053774224454</v>
      </c>
      <c r="I311" s="1">
        <f t="shared" si="37"/>
        <v>2536.1629383395552</v>
      </c>
      <c r="J311" s="23">
        <f t="shared" si="40"/>
        <v>617.01988743880963</v>
      </c>
      <c r="K311" s="23"/>
      <c r="N311" s="1">
        <f t="shared" si="38"/>
        <v>2319.2301128766626</v>
      </c>
      <c r="O311" s="1">
        <f t="shared" si="39"/>
        <v>585.01722665604177</v>
      </c>
    </row>
    <row r="312" spans="1:15" x14ac:dyDescent="0.3">
      <c r="A312">
        <v>271</v>
      </c>
      <c r="B312" s="1">
        <f t="shared" si="33"/>
        <v>1164.5621667932119</v>
      </c>
      <c r="C312" s="1">
        <f t="shared" si="34"/>
        <v>363.20969498106729</v>
      </c>
      <c r="F312" s="1">
        <f t="shared" si="35"/>
        <v>1074.1647048766006</v>
      </c>
      <c r="G312" s="1">
        <f t="shared" si="36"/>
        <v>264.63526613074504</v>
      </c>
      <c r="I312" s="1">
        <f t="shared" si="37"/>
        <v>2542.2391620459935</v>
      </c>
      <c r="J312" s="23">
        <f t="shared" si="40"/>
        <v>610.94366373237119</v>
      </c>
      <c r="K312" s="23"/>
      <c r="N312" s="1">
        <f t="shared" si="38"/>
        <v>2324.7866016887633</v>
      </c>
      <c r="O312" s="1">
        <f t="shared" si="39"/>
        <v>579.4607378439415</v>
      </c>
    </row>
    <row r="313" spans="1:15" x14ac:dyDescent="0.3">
      <c r="A313">
        <v>272</v>
      </c>
      <c r="B313" s="1">
        <f t="shared" si="33"/>
        <v>1168.0801150053996</v>
      </c>
      <c r="C313" s="1">
        <f t="shared" si="34"/>
        <v>359.69174676887957</v>
      </c>
      <c r="F313" s="1">
        <f t="shared" si="35"/>
        <v>1076.7964084035482</v>
      </c>
      <c r="G313" s="1">
        <f t="shared" si="36"/>
        <v>262.00356260379732</v>
      </c>
      <c r="I313" s="1">
        <f t="shared" si="37"/>
        <v>2548.3299433717284</v>
      </c>
      <c r="J313" s="23">
        <f t="shared" si="40"/>
        <v>604.85288240663601</v>
      </c>
      <c r="K313" s="23"/>
      <c r="N313" s="1">
        <f t="shared" si="38"/>
        <v>2330.3564029219756</v>
      </c>
      <c r="O313" s="1">
        <f t="shared" si="39"/>
        <v>573.89093661072877</v>
      </c>
    </row>
    <row r="314" spans="1:15" x14ac:dyDescent="0.3">
      <c r="A314">
        <v>273</v>
      </c>
      <c r="B314" s="1">
        <f t="shared" si="33"/>
        <v>1171.6086903528119</v>
      </c>
      <c r="C314" s="1">
        <f t="shared" si="34"/>
        <v>356.16317142146738</v>
      </c>
      <c r="F314" s="1">
        <f t="shared" si="35"/>
        <v>1079.4345596041369</v>
      </c>
      <c r="G314" s="1">
        <f t="shared" si="36"/>
        <v>259.36541140320867</v>
      </c>
      <c r="I314" s="1">
        <f t="shared" si="37"/>
        <v>2554.4353171943903</v>
      </c>
      <c r="J314" s="23">
        <f t="shared" si="40"/>
        <v>598.74750858397454</v>
      </c>
      <c r="K314" s="23"/>
      <c r="N314" s="1">
        <f t="shared" si="38"/>
        <v>2335.9395484706429</v>
      </c>
      <c r="O314" s="1">
        <f t="shared" si="39"/>
        <v>568.3077910620616</v>
      </c>
    </row>
    <row r="315" spans="1:15" x14ac:dyDescent="0.3">
      <c r="A315">
        <v>274</v>
      </c>
      <c r="B315" s="1">
        <f t="shared" si="33"/>
        <v>1175.1479249382528</v>
      </c>
      <c r="C315" s="1">
        <f t="shared" si="34"/>
        <v>352.62393683602653</v>
      </c>
      <c r="F315" s="1">
        <f t="shared" si="35"/>
        <v>1082.0791742751669</v>
      </c>
      <c r="G315" s="1">
        <f t="shared" si="36"/>
        <v>256.72079673217854</v>
      </c>
      <c r="I315" s="1">
        <f t="shared" si="37"/>
        <v>2560.5553184751684</v>
      </c>
      <c r="J315" s="23">
        <f t="shared" si="40"/>
        <v>592.62750730319635</v>
      </c>
      <c r="K315" s="23"/>
      <c r="N315" s="1">
        <f t="shared" si="38"/>
        <v>2341.5360703055208</v>
      </c>
      <c r="O315" s="1">
        <f t="shared" si="39"/>
        <v>562.71126922718406</v>
      </c>
    </row>
    <row r="316" spans="1:15" x14ac:dyDescent="0.3">
      <c r="A316">
        <v>275</v>
      </c>
      <c r="B316" s="1">
        <f t="shared" si="33"/>
        <v>1178.6978509615037</v>
      </c>
      <c r="C316" s="1">
        <f t="shared" si="34"/>
        <v>349.07401081277561</v>
      </c>
      <c r="F316" s="1">
        <f t="shared" si="35"/>
        <v>1084.7302682521413</v>
      </c>
      <c r="G316" s="1">
        <f t="shared" si="36"/>
        <v>254.06970275520436</v>
      </c>
      <c r="I316" s="1">
        <f t="shared" si="37"/>
        <v>2566.6899822590153</v>
      </c>
      <c r="J316" s="23">
        <f t="shared" si="40"/>
        <v>586.49284351934955</v>
      </c>
      <c r="K316" s="23"/>
      <c r="N316" s="1">
        <f t="shared" si="38"/>
        <v>2347.1460004739611</v>
      </c>
      <c r="O316" s="1">
        <f t="shared" si="39"/>
        <v>557.10133905874375</v>
      </c>
    </row>
    <row r="317" spans="1:15" x14ac:dyDescent="0.3">
      <c r="A317">
        <v>276</v>
      </c>
      <c r="B317" s="1">
        <f t="shared" si="33"/>
        <v>1182.2585007196164</v>
      </c>
      <c r="C317" s="1">
        <f t="shared" si="34"/>
        <v>345.51336105466282</v>
      </c>
      <c r="F317" s="1">
        <f t="shared" si="35"/>
        <v>1087.387857409359</v>
      </c>
      <c r="G317" s="1">
        <f t="shared" si="36"/>
        <v>251.41211359798666</v>
      </c>
      <c r="I317" s="1">
        <f t="shared" si="37"/>
        <v>2572.8393436748438</v>
      </c>
      <c r="J317" s="23">
        <f t="shared" si="40"/>
        <v>580.34348210352073</v>
      </c>
      <c r="K317" s="23"/>
      <c r="N317" s="1">
        <f t="shared" si="38"/>
        <v>2352.7693711000966</v>
      </c>
      <c r="O317" s="1">
        <f t="shared" si="39"/>
        <v>551.47796843260812</v>
      </c>
    </row>
    <row r="318" spans="1:15" x14ac:dyDescent="0.3">
      <c r="A318">
        <v>277</v>
      </c>
      <c r="B318" s="1">
        <f t="shared" si="33"/>
        <v>1185.829906607207</v>
      </c>
      <c r="C318" s="1">
        <f t="shared" si="34"/>
        <v>341.94195516707219</v>
      </c>
      <c r="F318" s="1">
        <f t="shared" si="35"/>
        <v>1090.0519576600118</v>
      </c>
      <c r="G318" s="1">
        <f t="shared" si="36"/>
        <v>248.74801334733371</v>
      </c>
      <c r="I318" s="1">
        <f t="shared" si="37"/>
        <v>2579.0034379357317</v>
      </c>
      <c r="J318" s="23">
        <f t="shared" si="40"/>
        <v>574.17938784263299</v>
      </c>
      <c r="K318" s="23"/>
      <c r="N318" s="1">
        <f t="shared" si="38"/>
        <v>2358.4062143850238</v>
      </c>
      <c r="O318" s="1">
        <f t="shared" si="39"/>
        <v>545.84112514768083</v>
      </c>
    </row>
    <row r="319" spans="1:15" x14ac:dyDescent="0.3">
      <c r="A319">
        <v>278</v>
      </c>
      <c r="B319" s="1">
        <f t="shared" si="33"/>
        <v>1189.4121011167497</v>
      </c>
      <c r="C319" s="1">
        <f t="shared" si="34"/>
        <v>338.35976065752953</v>
      </c>
      <c r="F319" s="1">
        <f t="shared" si="35"/>
        <v>1092.722584956279</v>
      </c>
      <c r="G319" s="1">
        <f t="shared" si="36"/>
        <v>246.07738605106667</v>
      </c>
      <c r="I319" s="1">
        <f t="shared" si="37"/>
        <v>2585.1823003391196</v>
      </c>
      <c r="J319" s="23">
        <f t="shared" si="40"/>
        <v>568.00052543924528</v>
      </c>
      <c r="K319" s="23"/>
      <c r="N319" s="1">
        <f t="shared" si="38"/>
        <v>2364.0565626069879</v>
      </c>
      <c r="O319" s="1">
        <f t="shared" si="39"/>
        <v>540.1907769257167</v>
      </c>
    </row>
    <row r="320" spans="1:15" x14ac:dyDescent="0.3">
      <c r="A320">
        <v>279</v>
      </c>
      <c r="B320" s="1">
        <f t="shared" si="33"/>
        <v>1193.0051168388732</v>
      </c>
      <c r="C320" s="1">
        <f t="shared" si="34"/>
        <v>334.76674493540611</v>
      </c>
      <c r="F320" s="1">
        <f t="shared" si="35"/>
        <v>1095.3997552894218</v>
      </c>
      <c r="G320" s="1">
        <f t="shared" si="36"/>
        <v>243.40021571792377</v>
      </c>
      <c r="I320" s="1">
        <f t="shared" si="37"/>
        <v>2591.3759662670154</v>
      </c>
      <c r="J320" s="23">
        <f t="shared" si="40"/>
        <v>561.80685951134956</v>
      </c>
      <c r="K320" s="23"/>
      <c r="N320" s="1">
        <f t="shared" si="38"/>
        <v>2369.7204481215667</v>
      </c>
      <c r="O320" s="1">
        <f t="shared" si="39"/>
        <v>534.52689141113751</v>
      </c>
    </row>
    <row r="321" spans="1:15" x14ac:dyDescent="0.3">
      <c r="A321">
        <v>280</v>
      </c>
      <c r="B321" s="1">
        <f t="shared" si="33"/>
        <v>1196.6089864626572</v>
      </c>
      <c r="C321" s="1">
        <f t="shared" si="34"/>
        <v>331.16287531162197</v>
      </c>
      <c r="F321" s="1">
        <f t="shared" si="35"/>
        <v>1098.0834846898808</v>
      </c>
      <c r="G321" s="1">
        <f t="shared" si="36"/>
        <v>240.7164863174647</v>
      </c>
      <c r="I321" s="1">
        <f t="shared" si="37"/>
        <v>2597.5844711861969</v>
      </c>
      <c r="J321" s="23">
        <f t="shared" si="40"/>
        <v>555.59835459216822</v>
      </c>
      <c r="K321" s="23"/>
      <c r="N321" s="1">
        <f t="shared" si="38"/>
        <v>2375.3979033618584</v>
      </c>
      <c r="O321" s="1">
        <f t="shared" si="39"/>
        <v>528.84943617084627</v>
      </c>
    </row>
    <row r="322" spans="1:15" x14ac:dyDescent="0.3">
      <c r="A322">
        <v>281</v>
      </c>
      <c r="B322" s="1">
        <f t="shared" si="33"/>
        <v>1200.2237427759298</v>
      </c>
      <c r="C322" s="1">
        <f t="shared" si="34"/>
        <v>327.54811899834937</v>
      </c>
      <c r="F322" s="1">
        <f t="shared" si="35"/>
        <v>1100.773789227371</v>
      </c>
      <c r="G322" s="1">
        <f t="shared" si="36"/>
        <v>238.02618177997445</v>
      </c>
      <c r="I322" s="1">
        <f t="shared" si="37"/>
        <v>2603.8078506484135</v>
      </c>
      <c r="J322" s="23">
        <f t="shared" si="40"/>
        <v>549.37497512995117</v>
      </c>
      <c r="K322" s="23"/>
      <c r="N322" s="1">
        <f t="shared" si="38"/>
        <v>2381.0889608386628</v>
      </c>
      <c r="O322" s="1">
        <f t="shared" si="39"/>
        <v>523.15837869404174</v>
      </c>
    </row>
    <row r="323" spans="1:15" x14ac:dyDescent="0.3">
      <c r="A323">
        <v>282</v>
      </c>
      <c r="B323" s="1">
        <f t="shared" si="33"/>
        <v>1203.8494186655653</v>
      </c>
      <c r="C323" s="1">
        <f t="shared" si="34"/>
        <v>323.92244310871376</v>
      </c>
      <c r="F323" s="1">
        <f t="shared" si="35"/>
        <v>1103.4706850109783</v>
      </c>
      <c r="G323" s="1">
        <f t="shared" si="36"/>
        <v>235.32928599636747</v>
      </c>
      <c r="I323" s="1">
        <f t="shared" si="37"/>
        <v>2610.0461402905921</v>
      </c>
      <c r="J323" s="23">
        <f t="shared" si="40"/>
        <v>543.13668548777275</v>
      </c>
      <c r="K323" s="23"/>
      <c r="N323" s="1">
        <f t="shared" si="38"/>
        <v>2386.7936531406722</v>
      </c>
      <c r="O323" s="1">
        <f t="shared" si="39"/>
        <v>517.45368639203252</v>
      </c>
    </row>
    <row r="324" spans="1:15" x14ac:dyDescent="0.3">
      <c r="A324">
        <v>283</v>
      </c>
      <c r="B324" s="1">
        <f t="shared" si="33"/>
        <v>1207.4860471177842</v>
      </c>
      <c r="C324" s="1">
        <f t="shared" si="34"/>
        <v>320.28581465649489</v>
      </c>
      <c r="F324" s="1">
        <f t="shared" si="35"/>
        <v>1106.1741881892551</v>
      </c>
      <c r="G324" s="1">
        <f t="shared" si="36"/>
        <v>232.62578281809053</v>
      </c>
      <c r="I324" s="1">
        <f t="shared" si="37"/>
        <v>2616.2993758350385</v>
      </c>
      <c r="J324" s="23">
        <f t="shared" si="40"/>
        <v>536.88344994332658</v>
      </c>
      <c r="K324" s="23"/>
      <c r="N324" s="1">
        <f t="shared" si="38"/>
        <v>2392.5120129346551</v>
      </c>
      <c r="O324" s="1">
        <f t="shared" si="39"/>
        <v>511.73532659804965</v>
      </c>
    </row>
    <row r="325" spans="1:15" x14ac:dyDescent="0.3">
      <c r="A325">
        <v>284</v>
      </c>
      <c r="B325" s="1">
        <f t="shared" si="33"/>
        <v>1211.1336612184527</v>
      </c>
      <c r="C325" s="1">
        <f t="shared" si="34"/>
        <v>316.63820055582653</v>
      </c>
      <c r="F325" s="1">
        <f t="shared" si="35"/>
        <v>1108.8843149503189</v>
      </c>
      <c r="G325" s="1">
        <f t="shared" si="36"/>
        <v>229.91565605702687</v>
      </c>
      <c r="I325" s="1">
        <f t="shared" si="37"/>
        <v>2622.5675930896432</v>
      </c>
      <c r="J325" s="23">
        <f t="shared" si="40"/>
        <v>530.61523268872168</v>
      </c>
      <c r="K325" s="23"/>
      <c r="N325" s="1">
        <f t="shared" si="38"/>
        <v>2398.2440729656446</v>
      </c>
      <c r="O325" s="1">
        <f t="shared" si="39"/>
        <v>506.00326656706034</v>
      </c>
    </row>
    <row r="326" spans="1:15" x14ac:dyDescent="0.3">
      <c r="A326">
        <v>285</v>
      </c>
      <c r="B326" s="1">
        <f t="shared" si="33"/>
        <v>1214.7922941533834</v>
      </c>
      <c r="C326" s="1">
        <f t="shared" si="34"/>
        <v>312.97956762089581</v>
      </c>
      <c r="F326" s="1">
        <f t="shared" si="35"/>
        <v>1111.601081521947</v>
      </c>
      <c r="G326" s="1">
        <f t="shared" si="36"/>
        <v>227.19888948539861</v>
      </c>
      <c r="I326" s="1">
        <f t="shared" si="37"/>
        <v>2628.850827948087</v>
      </c>
      <c r="J326" s="23">
        <f t="shared" si="40"/>
        <v>524.33199783027783</v>
      </c>
      <c r="K326" s="23"/>
      <c r="N326" s="1">
        <f t="shared" si="38"/>
        <v>2403.9898660571243</v>
      </c>
      <c r="O326" s="1">
        <f t="shared" si="39"/>
        <v>500.25747347558018</v>
      </c>
    </row>
    <row r="327" spans="1:15" x14ac:dyDescent="0.3">
      <c r="A327">
        <v>286</v>
      </c>
      <c r="B327" s="1">
        <f t="shared" si="33"/>
        <v>1218.4619792086385</v>
      </c>
      <c r="C327" s="1">
        <f t="shared" si="34"/>
        <v>309.30988256564081</v>
      </c>
      <c r="F327" s="1">
        <f t="shared" si="35"/>
        <v>1114.3245041716759</v>
      </c>
      <c r="G327" s="1">
        <f t="shared" si="36"/>
        <v>224.47546683566983</v>
      </c>
      <c r="I327" s="1">
        <f t="shared" si="37"/>
        <v>2635.1491163900459</v>
      </c>
      <c r="J327" s="23">
        <f t="shared" si="40"/>
        <v>518.03370938831881</v>
      </c>
      <c r="K327" s="23"/>
      <c r="N327" s="1">
        <f t="shared" si="38"/>
        <v>2409.7494251112194</v>
      </c>
      <c r="O327" s="1">
        <f t="shared" si="39"/>
        <v>494.49791442148501</v>
      </c>
    </row>
    <row r="328" spans="1:15" x14ac:dyDescent="0.3">
      <c r="A328">
        <v>287</v>
      </c>
      <c r="B328" s="1">
        <f t="shared" si="33"/>
        <v>1222.1427497708312</v>
      </c>
      <c r="C328" s="1">
        <f t="shared" si="34"/>
        <v>305.62911200344803</v>
      </c>
      <c r="F328" s="1">
        <f t="shared" si="35"/>
        <v>1117.0545992068962</v>
      </c>
      <c r="G328" s="1">
        <f t="shared" si="36"/>
        <v>221.74537180044925</v>
      </c>
      <c r="I328" s="1">
        <f t="shared" si="37"/>
        <v>2641.4624944813968</v>
      </c>
      <c r="J328" s="23">
        <f t="shared" si="40"/>
        <v>511.72033129696763</v>
      </c>
      <c r="K328" s="23"/>
      <c r="N328" s="1">
        <f t="shared" si="38"/>
        <v>2415.5227831088819</v>
      </c>
      <c r="O328" s="1">
        <f t="shared" si="39"/>
        <v>488.72455642382261</v>
      </c>
    </row>
    <row r="329" spans="1:15" x14ac:dyDescent="0.3">
      <c r="A329">
        <v>288</v>
      </c>
      <c r="B329" s="1">
        <f t="shared" si="33"/>
        <v>1225.8346393274308</v>
      </c>
      <c r="C329" s="1">
        <f t="shared" si="34"/>
        <v>301.93722244684864</v>
      </c>
      <c r="F329" s="1">
        <f t="shared" si="35"/>
        <v>1119.7913829749534</v>
      </c>
      <c r="G329" s="1">
        <f t="shared" si="36"/>
        <v>219.00858803239234</v>
      </c>
      <c r="I329" s="1">
        <f t="shared" si="37"/>
        <v>2647.7909983744253</v>
      </c>
      <c r="J329" s="23">
        <f t="shared" si="40"/>
        <v>505.39182740393926</v>
      </c>
      <c r="K329" s="23"/>
      <c r="N329" s="1">
        <f t="shared" si="38"/>
        <v>2421.3099731100806</v>
      </c>
      <c r="O329" s="1">
        <f t="shared" si="39"/>
        <v>482.93736642262434</v>
      </c>
    </row>
    <row r="330" spans="1:15" x14ac:dyDescent="0.3">
      <c r="A330">
        <v>289</v>
      </c>
      <c r="B330" s="1">
        <f t="shared" si="33"/>
        <v>1229.5376814670656</v>
      </c>
      <c r="C330" s="1">
        <f t="shared" si="34"/>
        <v>298.23418030721371</v>
      </c>
      <c r="F330" s="1">
        <f t="shared" si="35"/>
        <v>1122.5348718632417</v>
      </c>
      <c r="G330" s="1">
        <f t="shared" si="36"/>
        <v>216.26509914410369</v>
      </c>
      <c r="I330" s="1">
        <f t="shared" si="37"/>
        <v>2654.134664308031</v>
      </c>
      <c r="J330" s="23">
        <f t="shared" si="40"/>
        <v>499.04816147033381</v>
      </c>
      <c r="K330" s="23"/>
      <c r="N330" s="1">
        <f t="shared" si="38"/>
        <v>2427.1110282539898</v>
      </c>
      <c r="O330" s="1">
        <f t="shared" si="39"/>
        <v>477.1363112787148</v>
      </c>
    </row>
    <row r="331" spans="1:15" x14ac:dyDescent="0.3">
      <c r="A331">
        <v>290</v>
      </c>
      <c r="B331" s="1">
        <f t="shared" si="33"/>
        <v>1233.2519098798307</v>
      </c>
      <c r="C331" s="1">
        <f t="shared" si="34"/>
        <v>294.51995189444858</v>
      </c>
      <c r="F331" s="1">
        <f t="shared" si="35"/>
        <v>1125.2850822993069</v>
      </c>
      <c r="G331" s="1">
        <f t="shared" si="36"/>
        <v>213.51488870803874</v>
      </c>
      <c r="I331" s="1">
        <f t="shared" si="37"/>
        <v>2660.4935286079353</v>
      </c>
      <c r="J331" s="23">
        <f t="shared" si="40"/>
        <v>492.68929717042931</v>
      </c>
      <c r="K331" s="23"/>
      <c r="N331" s="1">
        <f t="shared" si="38"/>
        <v>2432.9259817591815</v>
      </c>
      <c r="O331" s="1">
        <f t="shared" si="39"/>
        <v>471.32135777352289</v>
      </c>
    </row>
    <row r="332" spans="1:15" x14ac:dyDescent="0.3">
      <c r="A332">
        <v>291</v>
      </c>
      <c r="B332" s="1">
        <f t="shared" si="33"/>
        <v>1236.9773583575927</v>
      </c>
      <c r="C332" s="1">
        <f t="shared" si="34"/>
        <v>290.79450341668661</v>
      </c>
      <c r="F332" s="1">
        <f t="shared" si="35"/>
        <v>1128.0420307509401</v>
      </c>
      <c r="G332" s="1">
        <f t="shared" si="36"/>
        <v>210.75794025640542</v>
      </c>
      <c r="I332" s="1">
        <f t="shared" si="37"/>
        <v>2666.8676276868923</v>
      </c>
      <c r="J332" s="23">
        <f t="shared" si="40"/>
        <v>486.31519809147278</v>
      </c>
      <c r="K332" s="23"/>
      <c r="N332" s="1">
        <f t="shared" si="38"/>
        <v>2438.7548669238131</v>
      </c>
      <c r="O332" s="1">
        <f t="shared" si="39"/>
        <v>465.49247260889143</v>
      </c>
    </row>
    <row r="333" spans="1:15" x14ac:dyDescent="0.3">
      <c r="A333">
        <v>292</v>
      </c>
      <c r="B333" s="1">
        <f t="shared" si="33"/>
        <v>1240.7140607942979</v>
      </c>
      <c r="C333" s="1">
        <f t="shared" si="34"/>
        <v>287.05780097998138</v>
      </c>
      <c r="F333" s="1">
        <f t="shared" si="35"/>
        <v>1130.8057337262799</v>
      </c>
      <c r="G333" s="1">
        <f t="shared" si="36"/>
        <v>207.99423728106558</v>
      </c>
      <c r="I333" s="1">
        <f t="shared" si="37"/>
        <v>2673.256998044892</v>
      </c>
      <c r="J333" s="23">
        <f t="shared" si="40"/>
        <v>479.92582773347294</v>
      </c>
      <c r="K333" s="23"/>
      <c r="N333" s="1">
        <f t="shared" si="38"/>
        <v>2444.5977171258182</v>
      </c>
      <c r="O333" s="1">
        <f t="shared" si="39"/>
        <v>459.64962240688646</v>
      </c>
    </row>
    <row r="334" spans="1:15" x14ac:dyDescent="0.3">
      <c r="A334">
        <v>293</v>
      </c>
      <c r="B334" s="1">
        <f t="shared" si="33"/>
        <v>1244.4620511862809</v>
      </c>
      <c r="C334" s="1">
        <f t="shared" si="34"/>
        <v>283.30981058799858</v>
      </c>
      <c r="F334" s="1">
        <f t="shared" si="35"/>
        <v>1133.5762077739093</v>
      </c>
      <c r="G334" s="1">
        <f t="shared" si="36"/>
        <v>205.22376323343622</v>
      </c>
      <c r="I334" s="1">
        <f t="shared" si="37"/>
        <v>2679.6616762693748</v>
      </c>
      <c r="J334" s="23">
        <f t="shared" si="40"/>
        <v>473.52114950899033</v>
      </c>
      <c r="K334" s="23"/>
      <c r="N334" s="1">
        <f t="shared" si="38"/>
        <v>2450.4545658230986</v>
      </c>
      <c r="O334" s="1">
        <f t="shared" si="39"/>
        <v>453.79277370960602</v>
      </c>
    </row>
    <row r="335" spans="1:15" x14ac:dyDescent="0.3">
      <c r="A335">
        <v>294</v>
      </c>
      <c r="B335" s="1">
        <f t="shared" si="33"/>
        <v>1248.2213636325725</v>
      </c>
      <c r="C335" s="1">
        <f t="shared" si="34"/>
        <v>279.55049814170673</v>
      </c>
      <c r="F335" s="1">
        <f t="shared" si="35"/>
        <v>1136.3534694829555</v>
      </c>
      <c r="G335" s="1">
        <f t="shared" si="36"/>
        <v>202.44650152439016</v>
      </c>
      <c r="I335" s="1">
        <f t="shared" si="37"/>
        <v>2686.0816990354365</v>
      </c>
      <c r="J335" s="23">
        <f t="shared" si="40"/>
        <v>467.10112674292827</v>
      </c>
      <c r="K335" s="23"/>
      <c r="N335" s="1">
        <f t="shared" si="38"/>
        <v>2456.3254465537166</v>
      </c>
      <c r="O335" s="1">
        <f t="shared" si="39"/>
        <v>447.92189297898818</v>
      </c>
    </row>
    <row r="336" spans="1:15" x14ac:dyDescent="0.3">
      <c r="A336">
        <v>295</v>
      </c>
      <c r="B336" s="1">
        <f t="shared" si="33"/>
        <v>1251.9920323352126</v>
      </c>
      <c r="C336" s="1">
        <f t="shared" si="34"/>
        <v>275.77982943906665</v>
      </c>
      <c r="F336" s="1">
        <f t="shared" si="35"/>
        <v>1139.1375354831887</v>
      </c>
      <c r="G336" s="1">
        <f t="shared" si="36"/>
        <v>199.6624355241569</v>
      </c>
      <c r="I336" s="1">
        <f t="shared" si="37"/>
        <v>2692.5171031060427</v>
      </c>
      <c r="J336" s="23">
        <f t="shared" si="40"/>
        <v>460.6657226723226</v>
      </c>
      <c r="K336" s="23"/>
      <c r="N336" s="1">
        <f t="shared" si="38"/>
        <v>2462.2103929360851</v>
      </c>
      <c r="O336" s="1">
        <f t="shared" si="39"/>
        <v>442.03694659661977</v>
      </c>
    </row>
    <row r="337" spans="1:15" x14ac:dyDescent="0.3">
      <c r="A337">
        <v>296</v>
      </c>
      <c r="B337" s="1">
        <f t="shared" si="33"/>
        <v>1255.7740915995587</v>
      </c>
      <c r="C337" s="1">
        <f t="shared" si="34"/>
        <v>271.9977701747207</v>
      </c>
      <c r="F337" s="1">
        <f t="shared" si="35"/>
        <v>1141.9284224451224</v>
      </c>
      <c r="G337" s="1">
        <f t="shared" si="36"/>
        <v>196.8715485622231</v>
      </c>
      <c r="I337" s="1">
        <f t="shared" si="37"/>
        <v>2698.9679253322342</v>
      </c>
      <c r="J337" s="23">
        <f t="shared" si="40"/>
        <v>454.21490044613097</v>
      </c>
      <c r="K337" s="23"/>
      <c r="N337" s="1">
        <f t="shared" si="38"/>
        <v>2468.1094386691607</v>
      </c>
      <c r="O337" s="1">
        <f t="shared" si="39"/>
        <v>436.13790086354385</v>
      </c>
    </row>
    <row r="338" spans="1:15" x14ac:dyDescent="0.3">
      <c r="A338">
        <v>297</v>
      </c>
      <c r="B338" s="1">
        <f t="shared" si="33"/>
        <v>1259.567575834599</v>
      </c>
      <c r="C338" s="1">
        <f t="shared" si="34"/>
        <v>268.2042859396804</v>
      </c>
      <c r="F338" s="1">
        <f t="shared" si="35"/>
        <v>1144.7261470801129</v>
      </c>
      <c r="G338" s="1">
        <f t="shared" si="36"/>
        <v>194.07382392723255</v>
      </c>
      <c r="I338" s="1">
        <f t="shared" si="37"/>
        <v>2705.4342026533427</v>
      </c>
      <c r="J338" s="23">
        <f t="shared" si="40"/>
        <v>447.7486231250225</v>
      </c>
      <c r="K338" s="23"/>
      <c r="N338" s="1">
        <f t="shared" si="38"/>
        <v>2474.0226175326388</v>
      </c>
      <c r="O338" s="1">
        <f t="shared" si="39"/>
        <v>430.22472200006564</v>
      </c>
    </row>
    <row r="339" spans="1:15" x14ac:dyDescent="0.3">
      <c r="A339">
        <v>298</v>
      </c>
      <c r="B339" s="1">
        <f t="shared" si="33"/>
        <v>1263.3725195532659</v>
      </c>
      <c r="C339" s="1">
        <f t="shared" si="34"/>
        <v>264.39934222101334</v>
      </c>
      <c r="F339" s="1">
        <f t="shared" si="35"/>
        <v>1147.5307261404594</v>
      </c>
      <c r="G339" s="1">
        <f t="shared" si="36"/>
        <v>191.26924486688631</v>
      </c>
      <c r="I339" s="1">
        <f t="shared" si="37"/>
        <v>2711.9159720971998</v>
      </c>
      <c r="J339" s="23">
        <f t="shared" si="40"/>
        <v>441.26685368116557</v>
      </c>
      <c r="K339" s="23"/>
      <c r="N339" s="1">
        <f t="shared" si="38"/>
        <v>2479.9499633871442</v>
      </c>
      <c r="O339" s="1">
        <f t="shared" si="39"/>
        <v>424.29737614556035</v>
      </c>
    </row>
    <row r="340" spans="1:15" x14ac:dyDescent="0.3">
      <c r="A340">
        <v>299</v>
      </c>
      <c r="B340" s="1">
        <f t="shared" si="33"/>
        <v>1267.1889573727499</v>
      </c>
      <c r="C340" s="1">
        <f t="shared" si="34"/>
        <v>260.58290440152956</v>
      </c>
      <c r="F340" s="1">
        <f t="shared" si="35"/>
        <v>1150.3421764195034</v>
      </c>
      <c r="G340" s="1">
        <f t="shared" si="36"/>
        <v>188.45779458784219</v>
      </c>
      <c r="I340" s="1">
        <f t="shared" si="37"/>
        <v>2718.4132707803487</v>
      </c>
      <c r="J340" s="23">
        <f t="shared" si="40"/>
        <v>434.76955499801596</v>
      </c>
      <c r="K340" s="23"/>
      <c r="N340" s="1">
        <f t="shared" si="38"/>
        <v>2485.891510174426</v>
      </c>
      <c r="O340" s="1">
        <f t="shared" si="39"/>
        <v>418.35582935827858</v>
      </c>
    </row>
    <row r="341" spans="1:15" x14ac:dyDescent="0.3">
      <c r="A341">
        <v>300</v>
      </c>
      <c r="B341" s="1">
        <f t="shared" si="33"/>
        <v>1271.0169240148132</v>
      </c>
      <c r="C341" s="1">
        <f t="shared" si="34"/>
        <v>256.75493775946603</v>
      </c>
      <c r="F341" s="1">
        <f t="shared" si="35"/>
        <v>1153.1605147517312</v>
      </c>
      <c r="G341" s="1">
        <f t="shared" si="36"/>
        <v>185.63945625561439</v>
      </c>
      <c r="I341" s="1">
        <f t="shared" si="37"/>
        <v>2724.9261359082602</v>
      </c>
      <c r="J341" s="23">
        <f t="shared" si="40"/>
        <v>428.25668987010476</v>
      </c>
      <c r="K341" s="23"/>
      <c r="N341" s="1">
        <f t="shared" si="38"/>
        <v>2491.8472919175524</v>
      </c>
      <c r="O341" s="1">
        <f t="shared" si="39"/>
        <v>412.40004761515235</v>
      </c>
    </row>
    <row r="342" spans="1:15" x14ac:dyDescent="0.3">
      <c r="A342">
        <v>301</v>
      </c>
      <c r="B342" s="1">
        <f t="shared" si="33"/>
        <v>1274.8564543061079</v>
      </c>
      <c r="C342" s="1">
        <f t="shared" si="34"/>
        <v>252.91540746817122</v>
      </c>
      <c r="F342" s="1">
        <f t="shared" si="35"/>
        <v>1155.985758012873</v>
      </c>
      <c r="G342" s="1">
        <f t="shared" si="36"/>
        <v>182.81421299447265</v>
      </c>
      <c r="I342" s="1">
        <f t="shared" si="37"/>
        <v>2731.4546047755402</v>
      </c>
      <c r="J342" s="23">
        <f t="shared" si="40"/>
        <v>421.72822100282451</v>
      </c>
      <c r="K342" s="23"/>
      <c r="N342" s="1">
        <f t="shared" si="38"/>
        <v>2497.817342721105</v>
      </c>
      <c r="O342" s="1">
        <f t="shared" si="39"/>
        <v>406.42999681159989</v>
      </c>
    </row>
    <row r="343" spans="1:15" x14ac:dyDescent="0.3">
      <c r="A343">
        <v>302</v>
      </c>
      <c r="B343" s="1">
        <f t="shared" si="33"/>
        <v>1278.7075831784912</v>
      </c>
      <c r="C343" s="1">
        <f t="shared" si="34"/>
        <v>249.06427859578824</v>
      </c>
      <c r="F343" s="1">
        <f t="shared" si="35"/>
        <v>1158.8179231200045</v>
      </c>
      <c r="G343" s="1">
        <f t="shared" si="36"/>
        <v>179.98204788734114</v>
      </c>
      <c r="I343" s="1">
        <f t="shared" si="37"/>
        <v>2737.9987147661482</v>
      </c>
      <c r="J343" s="23">
        <f t="shared" si="40"/>
        <v>415.18411101221653</v>
      </c>
      <c r="K343" s="23"/>
      <c r="N343" s="1">
        <f t="shared" si="38"/>
        <v>2503.8016967713738</v>
      </c>
      <c r="O343" s="1">
        <f t="shared" si="39"/>
        <v>400.44564276133053</v>
      </c>
    </row>
    <row r="344" spans="1:15" x14ac:dyDescent="0.3">
      <c r="A344">
        <v>303</v>
      </c>
      <c r="B344" s="1">
        <f t="shared" si="33"/>
        <v>1282.5703456693427</v>
      </c>
      <c r="C344" s="1">
        <f t="shared" si="34"/>
        <v>245.20151610493656</v>
      </c>
      <c r="F344" s="1">
        <f t="shared" si="35"/>
        <v>1161.6570270316483</v>
      </c>
      <c r="G344" s="1">
        <f t="shared" si="36"/>
        <v>177.14294397569711</v>
      </c>
      <c r="I344" s="1">
        <f t="shared" si="37"/>
        <v>2744.558503353609</v>
      </c>
      <c r="J344" s="23">
        <f t="shared" si="40"/>
        <v>408.62432242475592</v>
      </c>
      <c r="K344" s="23"/>
      <c r="N344" s="1">
        <f t="shared" si="38"/>
        <v>2509.8003883365554</v>
      </c>
      <c r="O344" s="1">
        <f t="shared" si="39"/>
        <v>394.44695119614914</v>
      </c>
    </row>
    <row r="345" spans="1:15" x14ac:dyDescent="0.3">
      <c r="A345">
        <v>304</v>
      </c>
      <c r="B345" s="1">
        <f t="shared" si="33"/>
        <v>1286.4447769218855</v>
      </c>
      <c r="C345" s="1">
        <f t="shared" si="34"/>
        <v>241.32708485239371</v>
      </c>
      <c r="F345" s="1">
        <f t="shared" si="35"/>
        <v>1164.5030867478761</v>
      </c>
      <c r="G345" s="1">
        <f t="shared" si="36"/>
        <v>174.29688425946955</v>
      </c>
      <c r="I345" s="1">
        <f t="shared" si="37"/>
        <v>2751.1340081012268</v>
      </c>
      <c r="J345" s="23">
        <f t="shared" si="40"/>
        <v>402.04881767713789</v>
      </c>
      <c r="K345" s="23"/>
      <c r="N345" s="1">
        <f t="shared" si="38"/>
        <v>2515.813451766945</v>
      </c>
      <c r="O345" s="1">
        <f t="shared" si="39"/>
        <v>388.43388776575949</v>
      </c>
    </row>
    <row r="346" spans="1:15" x14ac:dyDescent="0.3">
      <c r="A346">
        <v>305</v>
      </c>
      <c r="B346" s="1">
        <f t="shared" si="33"/>
        <v>1290.3309121855038</v>
      </c>
      <c r="C346" s="1">
        <f t="shared" si="34"/>
        <v>237.44094958877557</v>
      </c>
      <c r="F346" s="1">
        <f t="shared" si="35"/>
        <v>1167.3561193104083</v>
      </c>
      <c r="G346" s="1">
        <f t="shared" si="36"/>
        <v>171.44385169693726</v>
      </c>
      <c r="I346" s="1">
        <f t="shared" si="37"/>
        <v>2757.7252666623026</v>
      </c>
      <c r="J346" s="23">
        <f t="shared" si="40"/>
        <v>395.4575591160621</v>
      </c>
      <c r="K346" s="23"/>
      <c r="N346" s="1">
        <f t="shared" si="38"/>
        <v>2521.8409214951366</v>
      </c>
      <c r="O346" s="1">
        <f t="shared" si="39"/>
        <v>382.40641803756785</v>
      </c>
    </row>
    <row r="347" spans="1:15" x14ac:dyDescent="0.3">
      <c r="A347">
        <v>306</v>
      </c>
      <c r="B347" s="1">
        <f t="shared" si="33"/>
        <v>1294.228786816064</v>
      </c>
      <c r="C347" s="1">
        <f t="shared" si="34"/>
        <v>233.54307495821516</v>
      </c>
      <c r="F347" s="1">
        <f t="shared" si="35"/>
        <v>1170.2161418027188</v>
      </c>
      <c r="G347" s="1">
        <f t="shared" si="36"/>
        <v>168.58382920462674</v>
      </c>
      <c r="I347" s="1">
        <f t="shared" si="37"/>
        <v>2764.3323167803478</v>
      </c>
      <c r="J347" s="23">
        <f t="shared" si="40"/>
        <v>388.85050899801701</v>
      </c>
      <c r="K347" s="23"/>
      <c r="N347" s="1">
        <f t="shared" si="38"/>
        <v>2527.8828320362186</v>
      </c>
      <c r="O347" s="1">
        <f t="shared" si="39"/>
        <v>376.36450749648571</v>
      </c>
    </row>
    <row r="348" spans="1:15" x14ac:dyDescent="0.3">
      <c r="A348">
        <v>307</v>
      </c>
      <c r="B348" s="1">
        <f t="shared" si="33"/>
        <v>1298.1384362762376</v>
      </c>
      <c r="C348" s="1">
        <f t="shared" si="34"/>
        <v>229.63342549804165</v>
      </c>
      <c r="F348" s="1">
        <f t="shared" si="35"/>
        <v>1173.0831713501354</v>
      </c>
      <c r="G348" s="1">
        <f t="shared" si="36"/>
        <v>165.71679965721012</v>
      </c>
      <c r="I348" s="1">
        <f t="shared" si="37"/>
        <v>2770.9551962893011</v>
      </c>
      <c r="J348" s="23">
        <f t="shared" si="40"/>
        <v>382.22762948906399</v>
      </c>
      <c r="K348" s="23"/>
      <c r="N348" s="1">
        <f t="shared" si="38"/>
        <v>2533.9392179879719</v>
      </c>
      <c r="O348" s="1">
        <f t="shared" si="39"/>
        <v>370.30812154473227</v>
      </c>
    </row>
    <row r="349" spans="1:15" x14ac:dyDescent="0.3">
      <c r="A349">
        <v>308</v>
      </c>
      <c r="B349" s="1">
        <f t="shared" si="33"/>
        <v>1302.0598961358223</v>
      </c>
      <c r="C349" s="1">
        <f t="shared" si="34"/>
        <v>225.71196563845717</v>
      </c>
      <c r="F349" s="1">
        <f t="shared" si="35"/>
        <v>1175.9572251199434</v>
      </c>
      <c r="G349" s="1">
        <f t="shared" si="36"/>
        <v>162.84274588740226</v>
      </c>
      <c r="I349" s="1">
        <f t="shared" si="37"/>
        <v>2777.593943113744</v>
      </c>
      <c r="J349" s="23">
        <f t="shared" si="40"/>
        <v>375.58888266462083</v>
      </c>
      <c r="K349" s="23"/>
      <c r="N349" s="1">
        <f t="shared" si="38"/>
        <v>2540.0101140310685</v>
      </c>
      <c r="O349" s="1">
        <f t="shared" si="39"/>
        <v>364.2372255016362</v>
      </c>
    </row>
    <row r="350" spans="1:15" x14ac:dyDescent="0.3">
      <c r="A350">
        <v>309</v>
      </c>
      <c r="B350" s="1">
        <f t="shared" si="33"/>
        <v>1305.9932020720657</v>
      </c>
      <c r="C350" s="1">
        <f t="shared" si="34"/>
        <v>221.77865970221356</v>
      </c>
      <c r="F350" s="1">
        <f t="shared" si="35"/>
        <v>1178.8383203214871</v>
      </c>
      <c r="G350" s="1">
        <f t="shared" si="36"/>
        <v>159.96165068585842</v>
      </c>
      <c r="I350" s="1">
        <f t="shared" si="37"/>
        <v>2784.2485952691204</v>
      </c>
      <c r="J350" s="23">
        <f t="shared" si="40"/>
        <v>368.93423050924429</v>
      </c>
      <c r="K350" s="23"/>
      <c r="N350" s="1">
        <f t="shared" si="38"/>
        <v>2546.0955549292685</v>
      </c>
      <c r="O350" s="1">
        <f t="shared" si="39"/>
        <v>358.15178460343679</v>
      </c>
    </row>
    <row r="351" spans="1:15" x14ac:dyDescent="0.3">
      <c r="A351">
        <v>310</v>
      </c>
      <c r="B351" s="1">
        <f t="shared" si="33"/>
        <v>1309.9383898699919</v>
      </c>
      <c r="C351" s="1">
        <f t="shared" si="34"/>
        <v>217.83347190428751</v>
      </c>
      <c r="F351" s="1">
        <f t="shared" si="35"/>
        <v>1181.7264742062748</v>
      </c>
      <c r="G351" s="1">
        <f t="shared" si="36"/>
        <v>157.07349680107075</v>
      </c>
      <c r="I351" s="1">
        <f t="shared" si="37"/>
        <v>2790.9191908619528</v>
      </c>
      <c r="J351" s="23">
        <f t="shared" si="40"/>
        <v>362.263634916412</v>
      </c>
      <c r="K351" s="23"/>
      <c r="N351" s="1">
        <f t="shared" si="38"/>
        <v>2552.1955755296194</v>
      </c>
      <c r="O351" s="1">
        <f t="shared" si="39"/>
        <v>352.05176400308528</v>
      </c>
    </row>
    <row r="352" spans="1:15" x14ac:dyDescent="0.3">
      <c r="A352">
        <v>311</v>
      </c>
      <c r="B352" s="1">
        <f t="shared" si="33"/>
        <v>1313.895495422724</v>
      </c>
      <c r="C352" s="1">
        <f t="shared" si="34"/>
        <v>213.87636635155519</v>
      </c>
      <c r="F352" s="1">
        <f t="shared" si="35"/>
        <v>1184.6217040680801</v>
      </c>
      <c r="G352" s="1">
        <f t="shared" si="36"/>
        <v>154.1782669392654</v>
      </c>
      <c r="I352" s="1">
        <f t="shared" si="37"/>
        <v>2797.6057680900594</v>
      </c>
      <c r="J352" s="23">
        <f t="shared" si="40"/>
        <v>355.57705768830522</v>
      </c>
      <c r="K352" s="23"/>
      <c r="N352" s="1">
        <f t="shared" si="38"/>
        <v>2558.3102107626587</v>
      </c>
      <c r="O352" s="1">
        <f t="shared" si="39"/>
        <v>345.93712877004555</v>
      </c>
    </row>
    <row r="353" spans="1:15" x14ac:dyDescent="0.3">
      <c r="A353">
        <v>312</v>
      </c>
      <c r="B353" s="1">
        <f t="shared" si="33"/>
        <v>1317.8645547318135</v>
      </c>
      <c r="C353" s="1">
        <f t="shared" si="34"/>
        <v>209.90730704246576</v>
      </c>
      <c r="F353" s="1">
        <f t="shared" si="35"/>
        <v>1187.5240272430469</v>
      </c>
      <c r="G353" s="1">
        <f t="shared" si="36"/>
        <v>151.27594376429857</v>
      </c>
      <c r="I353" s="1">
        <f t="shared" si="37"/>
        <v>2804.3083652427754</v>
      </c>
      <c r="J353" s="23">
        <f t="shared" si="40"/>
        <v>348.87446053558949</v>
      </c>
      <c r="K353" s="23"/>
      <c r="N353" s="1">
        <f t="shared" si="38"/>
        <v>2564.4394956426113</v>
      </c>
      <c r="O353" s="1">
        <f t="shared" si="39"/>
        <v>339.80784389009341</v>
      </c>
    </row>
    <row r="354" spans="1:15" x14ac:dyDescent="0.3">
      <c r="A354">
        <v>313</v>
      </c>
      <c r="B354" s="1">
        <f t="shared" si="33"/>
        <v>1321.8456039075659</v>
      </c>
      <c r="C354" s="1">
        <f t="shared" si="34"/>
        <v>205.92625786671337</v>
      </c>
      <c r="F354" s="1">
        <f t="shared" si="35"/>
        <v>1190.4334611097925</v>
      </c>
      <c r="G354" s="1">
        <f t="shared" si="36"/>
        <v>148.36650989755313</v>
      </c>
      <c r="I354" s="1">
        <f t="shared" si="37"/>
        <v>2811.0270207011695</v>
      </c>
      <c r="J354" s="23">
        <f t="shared" si="40"/>
        <v>342.15580507719528</v>
      </c>
      <c r="K354" s="23"/>
      <c r="N354" s="1">
        <f t="shared" si="38"/>
        <v>2570.5834652675885</v>
      </c>
      <c r="O354" s="1">
        <f t="shared" si="39"/>
        <v>333.66387426511636</v>
      </c>
    </row>
    <row r="355" spans="1:15" x14ac:dyDescent="0.3">
      <c r="A355">
        <v>314</v>
      </c>
      <c r="B355" s="1">
        <f t="shared" si="33"/>
        <v>1325.8386791693702</v>
      </c>
      <c r="C355" s="1">
        <f t="shared" si="34"/>
        <v>201.93318260490929</v>
      </c>
      <c r="F355" s="1">
        <f t="shared" si="35"/>
        <v>1193.3500230895113</v>
      </c>
      <c r="G355" s="1">
        <f t="shared" si="36"/>
        <v>145.44994791783409</v>
      </c>
      <c r="I355" s="1">
        <f t="shared" si="37"/>
        <v>2817.7617729382655</v>
      </c>
      <c r="J355" s="23">
        <f t="shared" si="40"/>
        <v>335.4210528400987</v>
      </c>
      <c r="K355" s="23"/>
      <c r="N355" s="1">
        <f t="shared" si="38"/>
        <v>2576.7421548197917</v>
      </c>
      <c r="O355" s="1">
        <f t="shared" si="39"/>
        <v>327.50518471291275</v>
      </c>
    </row>
    <row r="356" spans="1:15" x14ac:dyDescent="0.3">
      <c r="A356">
        <v>315</v>
      </c>
      <c r="B356" s="1">
        <f t="shared" si="33"/>
        <v>1329.8438168460273</v>
      </c>
      <c r="C356" s="1">
        <f t="shared" si="34"/>
        <v>197.92804492825181</v>
      </c>
      <c r="F356" s="1">
        <f t="shared" si="35"/>
        <v>1196.2737306460808</v>
      </c>
      <c r="G356" s="1">
        <f t="shared" si="36"/>
        <v>142.52624036126483</v>
      </c>
      <c r="I356" s="1">
        <f t="shared" si="37"/>
        <v>2824.5126605192636</v>
      </c>
      <c r="J356" s="23">
        <f t="shared" si="40"/>
        <v>328.67016525910077</v>
      </c>
      <c r="K356" s="23"/>
      <c r="N356" s="1">
        <f t="shared" si="38"/>
        <v>2582.9155995657147</v>
      </c>
      <c r="O356" s="1">
        <f t="shared" si="39"/>
        <v>321.33173996699031</v>
      </c>
    </row>
    <row r="357" spans="1:15" x14ac:dyDescent="0.3">
      <c r="A357">
        <v>316</v>
      </c>
      <c r="B357" s="1">
        <f t="shared" si="33"/>
        <v>1333.861053376083</v>
      </c>
      <c r="C357" s="1">
        <f t="shared" si="34"/>
        <v>193.91080839819611</v>
      </c>
      <c r="F357" s="1">
        <f t="shared" si="35"/>
        <v>1199.2046012861638</v>
      </c>
      <c r="G357" s="1">
        <f t="shared" si="36"/>
        <v>139.59536972118192</v>
      </c>
      <c r="I357" s="1">
        <f t="shared" si="37"/>
        <v>2831.2797221017581</v>
      </c>
      <c r="J357" s="23">
        <f t="shared" si="40"/>
        <v>321.90310367660675</v>
      </c>
      <c r="K357" s="23"/>
      <c r="N357" s="1">
        <f t="shared" si="38"/>
        <v>2589.1038348563407</v>
      </c>
      <c r="O357" s="1">
        <f t="shared" si="39"/>
        <v>315.1435046763641</v>
      </c>
    </row>
    <row r="358" spans="1:15" x14ac:dyDescent="0.3">
      <c r="A358">
        <v>317</v>
      </c>
      <c r="B358" s="1">
        <f t="shared" si="33"/>
        <v>1337.8904253081566</v>
      </c>
      <c r="C358" s="1">
        <f t="shared" si="34"/>
        <v>189.88143646612255</v>
      </c>
      <c r="F358" s="1">
        <f t="shared" si="35"/>
        <v>1202.1426525593149</v>
      </c>
      <c r="G358" s="1">
        <f t="shared" si="36"/>
        <v>136.65731844803082</v>
      </c>
      <c r="I358" s="1">
        <f t="shared" si="37"/>
        <v>2838.0629964359605</v>
      </c>
      <c r="J358" s="23">
        <f t="shared" si="40"/>
        <v>315.11982934240456</v>
      </c>
      <c r="K358" s="23"/>
      <c r="N358" s="1">
        <f t="shared" si="38"/>
        <v>2595.3068961273507</v>
      </c>
      <c r="O358" s="1">
        <f t="shared" si="39"/>
        <v>308.94044340535407</v>
      </c>
    </row>
    <row r="359" spans="1:15" x14ac:dyDescent="0.3">
      <c r="A359">
        <v>318</v>
      </c>
      <c r="B359" s="1">
        <f t="shared" si="33"/>
        <v>1341.9319693012753</v>
      </c>
      <c r="C359" s="1">
        <f t="shared" si="34"/>
        <v>185.83989247300414</v>
      </c>
      <c r="F359" s="1">
        <f t="shared" si="35"/>
        <v>1205.0879020580851</v>
      </c>
      <c r="G359" s="1">
        <f t="shared" si="36"/>
        <v>133.7120689492605</v>
      </c>
      <c r="I359" s="1">
        <f t="shared" si="37"/>
        <v>2844.8625223649215</v>
      </c>
      <c r="J359" s="23">
        <f t="shared" si="40"/>
        <v>308.32030341344341</v>
      </c>
      <c r="K359" s="23"/>
      <c r="N359" s="1">
        <f t="shared" si="38"/>
        <v>2601.5248188993223</v>
      </c>
      <c r="O359" s="1">
        <f t="shared" si="39"/>
        <v>302.72252063338232</v>
      </c>
    </row>
    <row r="360" spans="1:15" x14ac:dyDescent="0.3">
      <c r="A360">
        <v>319</v>
      </c>
      <c r="B360" s="1">
        <f t="shared" si="33"/>
        <v>1345.9857221252062</v>
      </c>
      <c r="C360" s="1">
        <f t="shared" si="34"/>
        <v>181.78613964907319</v>
      </c>
      <c r="F360" s="1">
        <f t="shared" si="35"/>
        <v>1208.0403674181273</v>
      </c>
      <c r="G360" s="1">
        <f t="shared" si="36"/>
        <v>130.75960358921822</v>
      </c>
      <c r="I360" s="1">
        <f t="shared" si="37"/>
        <v>2851.6783388247536</v>
      </c>
      <c r="J360" s="23">
        <f t="shared" si="40"/>
        <v>301.50448695361081</v>
      </c>
      <c r="K360" s="23"/>
      <c r="N360" s="1">
        <f t="shared" si="38"/>
        <v>2607.7576387779354</v>
      </c>
      <c r="O360" s="1">
        <f t="shared" si="39"/>
        <v>296.48970075476939</v>
      </c>
    </row>
    <row r="361" spans="1:15" x14ac:dyDescent="0.3">
      <c r="A361">
        <v>320</v>
      </c>
      <c r="B361" s="1">
        <f t="shared" si="33"/>
        <v>1350.0517206607926</v>
      </c>
      <c r="C361" s="1">
        <f t="shared" si="34"/>
        <v>177.72014111348665</v>
      </c>
      <c r="F361" s="1">
        <f t="shared" si="35"/>
        <v>1211.0000663183018</v>
      </c>
      <c r="G361" s="1">
        <f t="shared" si="36"/>
        <v>127.7999046890438</v>
      </c>
      <c r="I361" s="1">
        <f t="shared" si="37"/>
        <v>2858.510484844855</v>
      </c>
      <c r="J361" s="23">
        <f t="shared" si="40"/>
        <v>294.67234093350987</v>
      </c>
      <c r="K361" s="23"/>
      <c r="N361" s="1">
        <f t="shared" si="38"/>
        <v>2614.0053914541741</v>
      </c>
      <c r="O361" s="1">
        <f t="shared" si="39"/>
        <v>290.24194807853053</v>
      </c>
    </row>
    <row r="362" spans="1:15" x14ac:dyDescent="0.3">
      <c r="A362">
        <v>321</v>
      </c>
      <c r="B362" s="1">
        <f t="shared" si="33"/>
        <v>1354.1300019002888</v>
      </c>
      <c r="C362" s="1">
        <f t="shared" si="34"/>
        <v>173.64185987399048</v>
      </c>
      <c r="F362" s="1">
        <f t="shared" si="35"/>
        <v>1213.9670164807817</v>
      </c>
      <c r="G362" s="1">
        <f t="shared" si="36"/>
        <v>124.83295452656395</v>
      </c>
      <c r="I362" s="1">
        <f t="shared" si="37"/>
        <v>2865.3589995481293</v>
      </c>
      <c r="J362" s="23">
        <f t="shared" si="40"/>
        <v>287.82382623023568</v>
      </c>
      <c r="K362" s="23"/>
      <c r="N362" s="1">
        <f t="shared" si="38"/>
        <v>2620.268112704533</v>
      </c>
      <c r="O362" s="1">
        <f t="shared" si="39"/>
        <v>283.97922682817159</v>
      </c>
    </row>
    <row r="363" spans="1:15" x14ac:dyDescent="0.3">
      <c r="A363">
        <v>322</v>
      </c>
      <c r="B363" s="1">
        <f t="shared" ref="B363:B401" si="41">PPMT($C$9/12,A363,$C$10*12,-$C$8)</f>
        <v>1358.2206029476959</v>
      </c>
      <c r="C363" s="1">
        <f t="shared" ref="C363:C401" si="42">IPMT($C$9/12,A363,$C$10*12,-$C$8)</f>
        <v>169.55125882658336</v>
      </c>
      <c r="F363" s="1">
        <f t="shared" ref="F363:F401" si="43">PPMT($G$9/12,A363,$G$10*12,-$G$8)</f>
        <v>1216.9412356711596</v>
      </c>
      <c r="G363" s="1">
        <f t="shared" ref="G363:G401" si="44">IPMT($G$9/12,A363,$G$10*12,-$G$8)</f>
        <v>121.85873533618602</v>
      </c>
      <c r="I363" s="1">
        <f t="shared" ref="I363:I401" si="45">PPMT($K$9/12,A363,$K$10*12,-$K$8)</f>
        <v>2872.2239221512136</v>
      </c>
      <c r="J363" s="23">
        <f t="shared" si="40"/>
        <v>280.9589036271517</v>
      </c>
      <c r="K363" s="23"/>
      <c r="N363" s="1">
        <f t="shared" si="38"/>
        <v>2626.545838391221</v>
      </c>
      <c r="O363" s="1">
        <f t="shared" si="39"/>
        <v>277.70150114148362</v>
      </c>
    </row>
    <row r="364" spans="1:15" x14ac:dyDescent="0.3">
      <c r="A364">
        <v>323</v>
      </c>
      <c r="B364" s="1">
        <f t="shared" si="41"/>
        <v>1362.3235610191005</v>
      </c>
      <c r="C364" s="1">
        <f t="shared" si="42"/>
        <v>165.44830075517891</v>
      </c>
      <c r="F364" s="1">
        <f t="shared" si="43"/>
        <v>1219.9227416985539</v>
      </c>
      <c r="G364" s="1">
        <f t="shared" si="44"/>
        <v>118.8772293087917</v>
      </c>
      <c r="I364" s="1">
        <f t="shared" si="45"/>
        <v>2879.1052919647004</v>
      </c>
      <c r="J364" s="23">
        <f t="shared" si="40"/>
        <v>274.07753381366433</v>
      </c>
      <c r="K364" s="23"/>
      <c r="N364" s="1">
        <f t="shared" si="38"/>
        <v>2632.8386044623667</v>
      </c>
      <c r="O364" s="1">
        <f t="shared" si="39"/>
        <v>271.40873507033803</v>
      </c>
    </row>
    <row r="365" spans="1:15" x14ac:dyDescent="0.3">
      <c r="A365">
        <v>324</v>
      </c>
      <c r="B365" s="1">
        <f t="shared" si="41"/>
        <v>1366.4389134430123</v>
      </c>
      <c r="C365" s="1">
        <f t="shared" si="42"/>
        <v>161.332948331267</v>
      </c>
      <c r="F365" s="1">
        <f t="shared" si="43"/>
        <v>1222.9115524157153</v>
      </c>
      <c r="G365" s="1">
        <f t="shared" si="44"/>
        <v>115.88841859163024</v>
      </c>
      <c r="I365" s="1">
        <f t="shared" si="45"/>
        <v>2886.0031483933662</v>
      </c>
      <c r="J365" s="23">
        <f t="shared" si="40"/>
        <v>267.17967738499891</v>
      </c>
      <c r="K365" s="23"/>
      <c r="N365" s="1">
        <f t="shared" ref="N365:N404" si="46">PPMT($Q$15/12,A362,$Q$16*12,-$Q$14)</f>
        <v>2639.1464469522243</v>
      </c>
      <c r="O365" s="1">
        <f t="shared" ref="O365:O404" si="47">IPMT($Q$15/12,A362,$Q$16*12,-$Q$14)</f>
        <v>265.10089258048026</v>
      </c>
    </row>
    <row r="366" spans="1:15" x14ac:dyDescent="0.3">
      <c r="A366">
        <v>325</v>
      </c>
      <c r="B366" s="1">
        <f t="shared" si="41"/>
        <v>1370.5666976607049</v>
      </c>
      <c r="C366" s="1">
        <f t="shared" si="42"/>
        <v>157.20516411357457</v>
      </c>
      <c r="F366" s="1">
        <f t="shared" si="43"/>
        <v>1225.9076857191337</v>
      </c>
      <c r="G366" s="1">
        <f t="shared" si="44"/>
        <v>112.89228528821174</v>
      </c>
      <c r="I366" s="1">
        <f t="shared" si="45"/>
        <v>2892.9175309363914</v>
      </c>
      <c r="J366" s="23">
        <f t="shared" si="40"/>
        <v>260.26529484197312</v>
      </c>
      <c r="K366" s="23"/>
      <c r="N366" s="1">
        <f t="shared" si="46"/>
        <v>2645.4694019813805</v>
      </c>
      <c r="O366" s="1">
        <f t="shared" si="47"/>
        <v>258.77793755132393</v>
      </c>
    </row>
    <row r="367" spans="1:15" x14ac:dyDescent="0.3">
      <c r="A367">
        <v>326</v>
      </c>
      <c r="B367" s="1">
        <f t="shared" si="41"/>
        <v>1374.7069512265548</v>
      </c>
      <c r="C367" s="1">
        <f t="shared" si="42"/>
        <v>153.06491054772454</v>
      </c>
      <c r="F367" s="1">
        <f t="shared" si="43"/>
        <v>1228.9111595491459</v>
      </c>
      <c r="G367" s="1">
        <f t="shared" si="44"/>
        <v>109.88881145819984</v>
      </c>
      <c r="I367" s="1">
        <f t="shared" si="45"/>
        <v>2899.8484791875935</v>
      </c>
      <c r="J367" s="23">
        <f t="shared" si="40"/>
        <v>253.33434659077139</v>
      </c>
      <c r="K367" s="23"/>
      <c r="N367" s="1">
        <f t="shared" si="46"/>
        <v>2651.8075057569613</v>
      </c>
      <c r="O367" s="1">
        <f t="shared" si="47"/>
        <v>252.43983377574349</v>
      </c>
    </row>
    <row r="368" spans="1:15" x14ac:dyDescent="0.3">
      <c r="A368">
        <v>327</v>
      </c>
      <c r="B368" s="1">
        <f t="shared" si="41"/>
        <v>1378.8597118083851</v>
      </c>
      <c r="C368" s="1">
        <f t="shared" si="42"/>
        <v>148.91214996589434</v>
      </c>
      <c r="F368" s="1">
        <f t="shared" si="43"/>
        <v>1231.921991890041</v>
      </c>
      <c r="G368" s="1">
        <f t="shared" si="44"/>
        <v>106.87797911730445</v>
      </c>
      <c r="I368" s="1">
        <f t="shared" si="45"/>
        <v>2906.7960328356471</v>
      </c>
      <c r="J368" s="23">
        <f t="shared" si="40"/>
        <v>246.38679294271782</v>
      </c>
      <c r="K368" s="23"/>
      <c r="N368" s="1">
        <f t="shared" si="46"/>
        <v>2658.1607945728369</v>
      </c>
      <c r="O368" s="1">
        <f t="shared" si="47"/>
        <v>246.08654495986747</v>
      </c>
    </row>
    <row r="369" spans="1:15" x14ac:dyDescent="0.3">
      <c r="A369">
        <v>328</v>
      </c>
      <c r="B369" s="1">
        <f t="shared" si="41"/>
        <v>1383.025017187806</v>
      </c>
      <c r="C369" s="1">
        <f t="shared" si="42"/>
        <v>144.74684458647312</v>
      </c>
      <c r="F369" s="1">
        <f t="shared" si="43"/>
        <v>1234.9402007701717</v>
      </c>
      <c r="G369" s="1">
        <f t="shared" si="44"/>
        <v>103.85977023717385</v>
      </c>
      <c r="I369" s="1">
        <f t="shared" si="45"/>
        <v>2913.7602316643161</v>
      </c>
      <c r="J369" s="23">
        <f t="shared" ref="J369:J401" si="48">IPMT($K$9/12,A369,$K$10*12,-$K$8)</f>
        <v>239.42259411404905</v>
      </c>
      <c r="K369" s="23"/>
      <c r="N369" s="1">
        <f t="shared" si="46"/>
        <v>2664.5293048098347</v>
      </c>
      <c r="O369" s="1">
        <f t="shared" si="47"/>
        <v>239.71803472287002</v>
      </c>
    </row>
    <row r="370" spans="1:15" x14ac:dyDescent="0.3">
      <c r="A370">
        <v>329</v>
      </c>
      <c r="B370" s="1">
        <f t="shared" si="41"/>
        <v>1387.202905260561</v>
      </c>
      <c r="C370" s="1">
        <f t="shared" si="42"/>
        <v>140.56895651371832</v>
      </c>
      <c r="F370" s="1">
        <f t="shared" si="43"/>
        <v>1237.9658042620586</v>
      </c>
      <c r="G370" s="1">
        <f t="shared" si="44"/>
        <v>100.83416674528692</v>
      </c>
      <c r="I370" s="1">
        <f t="shared" si="45"/>
        <v>2920.7411155526779</v>
      </c>
      <c r="J370" s="23">
        <f t="shared" si="48"/>
        <v>232.44171022568659</v>
      </c>
      <c r="K370" s="23"/>
      <c r="N370" s="1">
        <f t="shared" si="46"/>
        <v>2670.9130729359417</v>
      </c>
      <c r="O370" s="1">
        <f t="shared" si="47"/>
        <v>233.33426659676314</v>
      </c>
    </row>
    <row r="371" spans="1:15" x14ac:dyDescent="0.3">
      <c r="A371">
        <v>330</v>
      </c>
      <c r="B371" s="1">
        <f t="shared" si="41"/>
        <v>1391.393414036869</v>
      </c>
      <c r="C371" s="1">
        <f t="shared" si="42"/>
        <v>136.37844773741037</v>
      </c>
      <c r="F371" s="1">
        <f t="shared" si="43"/>
        <v>1240.9988204825006</v>
      </c>
      <c r="G371" s="1">
        <f t="shared" si="44"/>
        <v>97.801150524844886</v>
      </c>
      <c r="I371" s="1">
        <f t="shared" si="45"/>
        <v>2927.7387244753568</v>
      </c>
      <c r="J371" s="23">
        <f t="shared" si="48"/>
        <v>225.44410130300827</v>
      </c>
      <c r="K371" s="23"/>
      <c r="N371" s="1">
        <f t="shared" si="46"/>
        <v>2677.3121355065173</v>
      </c>
      <c r="O371" s="1">
        <f t="shared" si="47"/>
        <v>226.93520402618748</v>
      </c>
    </row>
    <row r="372" spans="1:15" x14ac:dyDescent="0.3">
      <c r="A372">
        <v>331</v>
      </c>
      <c r="B372" s="1">
        <f t="shared" si="41"/>
        <v>1395.596581641772</v>
      </c>
      <c r="C372" s="1">
        <f t="shared" si="42"/>
        <v>132.17528013250734</v>
      </c>
      <c r="F372" s="1">
        <f t="shared" si="43"/>
        <v>1244.039267592683</v>
      </c>
      <c r="G372" s="1">
        <f t="shared" si="44"/>
        <v>94.760703414662757</v>
      </c>
      <c r="I372" s="1">
        <f t="shared" si="45"/>
        <v>2934.7530985027452</v>
      </c>
      <c r="J372" s="23">
        <f t="shared" si="48"/>
        <v>218.42972727561946</v>
      </c>
      <c r="K372" s="23"/>
      <c r="N372" s="1">
        <f t="shared" si="46"/>
        <v>2683.7265291645017</v>
      </c>
      <c r="O372" s="1">
        <f t="shared" si="47"/>
        <v>220.52081036820312</v>
      </c>
    </row>
    <row r="373" spans="1:15" x14ac:dyDescent="0.3">
      <c r="A373">
        <v>332</v>
      </c>
      <c r="B373" s="1">
        <f t="shared" si="41"/>
        <v>1399.8124463154813</v>
      </c>
      <c r="C373" s="1">
        <f t="shared" si="42"/>
        <v>127.95941545879781</v>
      </c>
      <c r="F373" s="1">
        <f t="shared" si="43"/>
        <v>1247.087163798285</v>
      </c>
      <c r="G373" s="1">
        <f t="shared" si="44"/>
        <v>91.712807209060699</v>
      </c>
      <c r="I373" s="1">
        <f t="shared" si="45"/>
        <v>2941.7842778012414</v>
      </c>
      <c r="J373" s="23">
        <f t="shared" si="48"/>
        <v>211.39854797712326</v>
      </c>
      <c r="K373" s="23"/>
      <c r="N373" s="1">
        <f t="shared" si="46"/>
        <v>2690.1562906406248</v>
      </c>
      <c r="O373" s="1">
        <f t="shared" si="47"/>
        <v>214.09104889207978</v>
      </c>
    </row>
    <row r="374" spans="1:15" x14ac:dyDescent="0.3">
      <c r="A374">
        <v>333</v>
      </c>
      <c r="B374" s="1">
        <f t="shared" si="41"/>
        <v>1404.041046413726</v>
      </c>
      <c r="C374" s="1">
        <f t="shared" si="42"/>
        <v>123.73081536055311</v>
      </c>
      <c r="F374" s="1">
        <f t="shared" si="43"/>
        <v>1250.1425273495906</v>
      </c>
      <c r="G374" s="1">
        <f t="shared" si="44"/>
        <v>88.657443657754882</v>
      </c>
      <c r="I374" s="1">
        <f t="shared" si="45"/>
        <v>2948.8323026334733</v>
      </c>
      <c r="J374" s="23">
        <f t="shared" si="48"/>
        <v>204.35052314489116</v>
      </c>
      <c r="K374" s="23"/>
      <c r="N374" s="1">
        <f t="shared" si="46"/>
        <v>2696.6014567536185</v>
      </c>
      <c r="O374" s="1">
        <f t="shared" si="47"/>
        <v>207.64588277908661</v>
      </c>
    </row>
    <row r="375" spans="1:15" x14ac:dyDescent="0.3">
      <c r="A375">
        <v>334</v>
      </c>
      <c r="B375" s="1">
        <f t="shared" si="41"/>
        <v>1408.2824204081007</v>
      </c>
      <c r="C375" s="1">
        <f t="shared" si="42"/>
        <v>119.48944136617833</v>
      </c>
      <c r="F375" s="1">
        <f t="shared" si="43"/>
        <v>1253.2053765415972</v>
      </c>
      <c r="G375" s="1">
        <f t="shared" si="44"/>
        <v>85.594594465748386</v>
      </c>
      <c r="I375" s="1">
        <f t="shared" si="45"/>
        <v>2955.8972133585335</v>
      </c>
      <c r="J375" s="23">
        <f t="shared" si="48"/>
        <v>197.28561241983175</v>
      </c>
      <c r="K375" s="23"/>
      <c r="N375" s="1">
        <f t="shared" si="46"/>
        <v>2703.0620644104233</v>
      </c>
      <c r="O375" s="1">
        <f t="shared" si="47"/>
        <v>201.1852751222811</v>
      </c>
    </row>
    <row r="376" spans="1:15" x14ac:dyDescent="0.3">
      <c r="A376">
        <v>335</v>
      </c>
      <c r="B376" s="1">
        <f t="shared" si="41"/>
        <v>1412.5366068864171</v>
      </c>
      <c r="C376" s="1">
        <f t="shared" si="42"/>
        <v>115.23525488786217</v>
      </c>
      <c r="F376" s="1">
        <f t="shared" si="43"/>
        <v>1256.2757297141241</v>
      </c>
      <c r="G376" s="1">
        <f t="shared" si="44"/>
        <v>82.524241293221479</v>
      </c>
      <c r="I376" s="1">
        <f t="shared" si="45"/>
        <v>2962.9790504322045</v>
      </c>
      <c r="J376" s="23">
        <f t="shared" si="48"/>
        <v>190.20377534616028</v>
      </c>
      <c r="K376" s="23"/>
      <c r="N376" s="1">
        <f t="shared" si="46"/>
        <v>2709.5381506064068</v>
      </c>
      <c r="O376" s="1">
        <f t="shared" si="47"/>
        <v>194.70918892629774</v>
      </c>
    </row>
    <row r="377" spans="1:15" x14ac:dyDescent="0.3">
      <c r="A377">
        <v>336</v>
      </c>
      <c r="B377" s="1">
        <f t="shared" si="41"/>
        <v>1416.8036445530531</v>
      </c>
      <c r="C377" s="1">
        <f t="shared" si="42"/>
        <v>110.96821722122613</v>
      </c>
      <c r="F377" s="1">
        <f t="shared" si="43"/>
        <v>1259.3536052519237</v>
      </c>
      <c r="G377" s="1">
        <f t="shared" si="44"/>
        <v>79.44636575542188</v>
      </c>
      <c r="I377" s="1">
        <f t="shared" si="45"/>
        <v>2970.0778544071986</v>
      </c>
      <c r="J377" s="23">
        <f t="shared" si="48"/>
        <v>183.10497137116647</v>
      </c>
      <c r="K377" s="23"/>
      <c r="N377" s="1">
        <f t="shared" si="46"/>
        <v>2716.0297524255679</v>
      </c>
      <c r="O377" s="1">
        <f t="shared" si="47"/>
        <v>188.21758710713658</v>
      </c>
    </row>
    <row r="378" spans="1:15" x14ac:dyDescent="0.3">
      <c r="A378">
        <v>337</v>
      </c>
      <c r="B378" s="1">
        <f t="shared" si="41"/>
        <v>1421.083572229307</v>
      </c>
      <c r="C378" s="1">
        <f t="shared" si="42"/>
        <v>106.68828954497211</v>
      </c>
      <c r="F378" s="1">
        <f t="shared" si="43"/>
        <v>1262.4390215847909</v>
      </c>
      <c r="G378" s="1">
        <f t="shared" si="44"/>
        <v>76.360949422554654</v>
      </c>
      <c r="I378" s="1">
        <f t="shared" si="45"/>
        <v>2977.1936659333819</v>
      </c>
      <c r="J378" s="23">
        <f t="shared" si="48"/>
        <v>175.98915984498257</v>
      </c>
      <c r="K378" s="23"/>
      <c r="N378" s="1">
        <f t="shared" si="46"/>
        <v>2722.5369070407546</v>
      </c>
      <c r="O378" s="1">
        <f t="shared" si="47"/>
        <v>181.71043249195031</v>
      </c>
    </row>
    <row r="379" spans="1:15" x14ac:dyDescent="0.3">
      <c r="A379">
        <v>338</v>
      </c>
      <c r="B379" s="1">
        <f t="shared" si="41"/>
        <v>1425.37642885375</v>
      </c>
      <c r="C379" s="1">
        <f t="shared" si="42"/>
        <v>102.39543292052944</v>
      </c>
      <c r="F379" s="1">
        <f t="shared" si="43"/>
        <v>1265.5319971876738</v>
      </c>
      <c r="G379" s="1">
        <f t="shared" si="44"/>
        <v>73.267973819671923</v>
      </c>
      <c r="I379" s="1">
        <f t="shared" si="45"/>
        <v>2984.3265257580142</v>
      </c>
      <c r="J379" s="23">
        <f t="shared" si="48"/>
        <v>168.85630002035049</v>
      </c>
      <c r="K379" s="23"/>
      <c r="N379" s="1">
        <f t="shared" si="46"/>
        <v>2729.0596517138724</v>
      </c>
      <c r="O379" s="1">
        <f t="shared" si="47"/>
        <v>175.18768781883185</v>
      </c>
    </row>
    <row r="380" spans="1:15" x14ac:dyDescent="0.3">
      <c r="A380">
        <v>339</v>
      </c>
      <c r="B380" s="1">
        <f t="shared" si="41"/>
        <v>1429.682253482579</v>
      </c>
      <c r="C380" s="1">
        <f t="shared" si="42"/>
        <v>98.089608291700372</v>
      </c>
      <c r="F380" s="1">
        <f t="shared" si="43"/>
        <v>1268.6325505807836</v>
      </c>
      <c r="G380" s="1">
        <f t="shared" si="44"/>
        <v>70.167420426562131</v>
      </c>
      <c r="I380" s="1">
        <f t="shared" si="45"/>
        <v>2991.4764747259765</v>
      </c>
      <c r="J380" s="23">
        <f t="shared" si="48"/>
        <v>161.70635105238856</v>
      </c>
      <c r="K380" s="23"/>
      <c r="N380" s="1">
        <f t="shared" si="46"/>
        <v>2735.5980237961039</v>
      </c>
      <c r="O380" s="1">
        <f t="shared" si="47"/>
        <v>168.6493157366007</v>
      </c>
    </row>
    <row r="381" spans="1:15" x14ac:dyDescent="0.3">
      <c r="A381">
        <v>340</v>
      </c>
      <c r="B381" s="1">
        <f t="shared" si="41"/>
        <v>1434.0010852899743</v>
      </c>
      <c r="C381" s="1">
        <f t="shared" si="42"/>
        <v>93.770776484305102</v>
      </c>
      <c r="F381" s="1">
        <f t="shared" si="43"/>
        <v>1271.7407003297064</v>
      </c>
      <c r="G381" s="1">
        <f t="shared" si="44"/>
        <v>67.059270677639219</v>
      </c>
      <c r="I381" s="1">
        <f t="shared" si="45"/>
        <v>2998.6435537800071</v>
      </c>
      <c r="J381" s="23">
        <f t="shared" si="48"/>
        <v>154.53927199835758</v>
      </c>
      <c r="K381" s="23"/>
      <c r="N381" s="1">
        <f t="shared" si="46"/>
        <v>2742.152060728115</v>
      </c>
      <c r="O381" s="1">
        <f t="shared" si="47"/>
        <v>162.09527880458924</v>
      </c>
    </row>
    <row r="382" spans="1:15" x14ac:dyDescent="0.3">
      <c r="A382">
        <v>341</v>
      </c>
      <c r="B382" s="1">
        <f t="shared" si="41"/>
        <v>1438.3329635684543</v>
      </c>
      <c r="C382" s="1">
        <f t="shared" si="42"/>
        <v>89.438898205824955</v>
      </c>
      <c r="F382" s="1">
        <f t="shared" si="43"/>
        <v>1274.8564650455141</v>
      </c>
      <c r="G382" s="1">
        <f t="shared" si="44"/>
        <v>63.94350596183142</v>
      </c>
      <c r="I382" s="1">
        <f t="shared" si="45"/>
        <v>3005.8278039609381</v>
      </c>
      <c r="J382" s="23">
        <f t="shared" si="48"/>
        <v>147.35502181742632</v>
      </c>
      <c r="K382" s="23"/>
      <c r="N382" s="1">
        <f t="shared" si="46"/>
        <v>2748.7218000402768</v>
      </c>
      <c r="O382" s="1">
        <f t="shared" si="47"/>
        <v>155.52553949242809</v>
      </c>
    </row>
    <row r="383" spans="1:15" x14ac:dyDescent="0.3">
      <c r="A383">
        <v>342</v>
      </c>
      <c r="B383" s="1">
        <f t="shared" si="41"/>
        <v>1442.6779277292339</v>
      </c>
      <c r="C383" s="1">
        <f t="shared" si="42"/>
        <v>85.093934045045259</v>
      </c>
      <c r="F383" s="1">
        <f t="shared" si="43"/>
        <v>1277.9798633848757</v>
      </c>
      <c r="G383" s="1">
        <f t="shared" si="44"/>
        <v>60.820107622469912</v>
      </c>
      <c r="I383" s="1">
        <f t="shared" si="45"/>
        <v>3013.0292664079284</v>
      </c>
      <c r="J383" s="23">
        <f t="shared" si="48"/>
        <v>140.15355937043657</v>
      </c>
      <c r="K383" s="23"/>
      <c r="N383" s="1">
        <f t="shared" si="46"/>
        <v>2755.3072793528731</v>
      </c>
      <c r="O383" s="1">
        <f t="shared" si="47"/>
        <v>148.94006017983159</v>
      </c>
    </row>
    <row r="384" spans="1:15" x14ac:dyDescent="0.3">
      <c r="A384">
        <v>343</v>
      </c>
      <c r="B384" s="1">
        <f t="shared" si="41"/>
        <v>1447.0360173025826</v>
      </c>
      <c r="C384" s="1">
        <f t="shared" si="42"/>
        <v>80.735844471696524</v>
      </c>
      <c r="F384" s="1">
        <f t="shared" si="43"/>
        <v>1281.1109140501685</v>
      </c>
      <c r="G384" s="1">
        <f t="shared" si="44"/>
        <v>57.689056957176966</v>
      </c>
      <c r="I384" s="1">
        <f t="shared" si="45"/>
        <v>3020.2479823586973</v>
      </c>
      <c r="J384" s="23">
        <f t="shared" si="48"/>
        <v>132.93484341966757</v>
      </c>
      <c r="K384" s="23"/>
      <c r="N384" s="1">
        <f t="shared" si="46"/>
        <v>2761.9085363763224</v>
      </c>
      <c r="O384" s="1">
        <f t="shared" si="47"/>
        <v>142.338803156382</v>
      </c>
    </row>
    <row r="385" spans="1:15" x14ac:dyDescent="0.3">
      <c r="A385">
        <v>344</v>
      </c>
      <c r="B385" s="1">
        <f t="shared" si="41"/>
        <v>1451.4072719381843</v>
      </c>
      <c r="C385" s="1">
        <f t="shared" si="42"/>
        <v>76.364589836094979</v>
      </c>
      <c r="F385" s="1">
        <f t="shared" si="43"/>
        <v>1284.2496357895914</v>
      </c>
      <c r="G385" s="1">
        <f t="shared" si="44"/>
        <v>54.550335217754046</v>
      </c>
      <c r="I385" s="1">
        <f t="shared" si="45"/>
        <v>3027.4839931497654</v>
      </c>
      <c r="J385" s="23">
        <f t="shared" si="48"/>
        <v>125.69883262859986</v>
      </c>
      <c r="K385" s="23"/>
      <c r="N385" s="1">
        <f t="shared" si="46"/>
        <v>2768.5256089113909</v>
      </c>
      <c r="O385" s="1">
        <f t="shared" si="47"/>
        <v>135.72173062131372</v>
      </c>
    </row>
    <row r="386" spans="1:15" x14ac:dyDescent="0.3">
      <c r="A386">
        <v>345</v>
      </c>
      <c r="B386" s="1">
        <f t="shared" si="41"/>
        <v>1455.7917314054976</v>
      </c>
      <c r="C386" s="1">
        <f t="shared" si="42"/>
        <v>71.980130368781715</v>
      </c>
      <c r="F386" s="1">
        <f t="shared" si="43"/>
        <v>1287.3960473972759</v>
      </c>
      <c r="G386" s="1">
        <f t="shared" si="44"/>
        <v>51.403923610069555</v>
      </c>
      <c r="I386" s="1">
        <f t="shared" si="45"/>
        <v>3034.7373402166863</v>
      </c>
      <c r="J386" s="23">
        <f t="shared" si="48"/>
        <v>118.44548556167855</v>
      </c>
      <c r="K386" s="23"/>
      <c r="N386" s="1">
        <f t="shared" si="46"/>
        <v>2775.1585348494082</v>
      </c>
      <c r="O386" s="1">
        <f t="shared" si="47"/>
        <v>129.08880468329684</v>
      </c>
    </row>
    <row r="387" spans="1:15" x14ac:dyDescent="0.3">
      <c r="A387">
        <v>346</v>
      </c>
      <c r="B387" s="1">
        <f t="shared" si="41"/>
        <v>1460.1894355941183</v>
      </c>
      <c r="C387" s="1">
        <f t="shared" si="42"/>
        <v>67.582426180160923</v>
      </c>
      <c r="F387" s="1">
        <f t="shared" si="43"/>
        <v>1290.5501677133993</v>
      </c>
      <c r="G387" s="1">
        <f t="shared" si="44"/>
        <v>48.249803293946236</v>
      </c>
      <c r="I387" s="1">
        <f t="shared" si="45"/>
        <v>3042.0080650942887</v>
      </c>
      <c r="J387" s="23">
        <f t="shared" si="48"/>
        <v>111.17476068407608</v>
      </c>
      <c r="K387" s="23"/>
      <c r="N387" s="1">
        <f t="shared" si="46"/>
        <v>2781.8073521724846</v>
      </c>
      <c r="O387" s="1">
        <f t="shared" si="47"/>
        <v>122.43998736022016</v>
      </c>
    </row>
    <row r="388" spans="1:15" x14ac:dyDescent="0.3">
      <c r="A388">
        <v>347</v>
      </c>
      <c r="B388" s="1">
        <f t="shared" si="41"/>
        <v>1464.6004245141423</v>
      </c>
      <c r="C388" s="1">
        <f t="shared" si="42"/>
        <v>63.171437260137033</v>
      </c>
      <c r="F388" s="1">
        <f t="shared" si="43"/>
        <v>1293.7120156242972</v>
      </c>
      <c r="G388" s="1">
        <f t="shared" si="44"/>
        <v>45.087955383048403</v>
      </c>
      <c r="I388" s="1">
        <f t="shared" si="45"/>
        <v>3049.2962094169102</v>
      </c>
      <c r="J388" s="23">
        <f t="shared" si="48"/>
        <v>103.88661636145432</v>
      </c>
      <c r="K388" s="23"/>
      <c r="N388" s="1">
        <f t="shared" si="46"/>
        <v>2788.4720989537313</v>
      </c>
      <c r="O388" s="1">
        <f t="shared" si="47"/>
        <v>115.77524057897355</v>
      </c>
    </row>
    <row r="389" spans="1:15" x14ac:dyDescent="0.3">
      <c r="A389">
        <v>348</v>
      </c>
      <c r="B389" s="1">
        <f t="shared" si="41"/>
        <v>1469.0247382965288</v>
      </c>
      <c r="C389" s="1">
        <f t="shared" si="42"/>
        <v>58.74712347775057</v>
      </c>
      <c r="F389" s="1">
        <f t="shared" si="43"/>
        <v>1296.8816100625768</v>
      </c>
      <c r="G389" s="1">
        <f t="shared" si="44"/>
        <v>41.918360944768871</v>
      </c>
      <c r="I389" s="1">
        <f t="shared" si="45"/>
        <v>3056.6018149186384</v>
      </c>
      <c r="J389" s="23">
        <f t="shared" si="48"/>
        <v>96.581010859726319</v>
      </c>
      <c r="K389" s="23"/>
      <c r="N389" s="1">
        <f t="shared" si="46"/>
        <v>2795.1528133574743</v>
      </c>
      <c r="O389" s="1">
        <f t="shared" si="47"/>
        <v>109.09452617523026</v>
      </c>
    </row>
    <row r="390" spans="1:15" x14ac:dyDescent="0.3">
      <c r="A390">
        <v>349</v>
      </c>
      <c r="B390" s="1">
        <f t="shared" si="41"/>
        <v>1473.4624171934661</v>
      </c>
      <c r="C390" s="1">
        <f t="shared" si="42"/>
        <v>54.309444580813135</v>
      </c>
      <c r="F390" s="1">
        <f t="shared" si="43"/>
        <v>1300.0589700072301</v>
      </c>
      <c r="G390" s="1">
        <f t="shared" si="44"/>
        <v>38.741001000115567</v>
      </c>
      <c r="I390" s="1">
        <f t="shared" si="45"/>
        <v>3063.924923433548</v>
      </c>
      <c r="J390" s="23">
        <f t="shared" si="48"/>
        <v>89.257902344817083</v>
      </c>
      <c r="K390" s="23"/>
      <c r="N390" s="1">
        <f t="shared" si="46"/>
        <v>2801.8495336394767</v>
      </c>
      <c r="O390" s="1">
        <f t="shared" si="47"/>
        <v>102.39780589322797</v>
      </c>
    </row>
    <row r="391" spans="1:15" x14ac:dyDescent="0.3">
      <c r="A391">
        <v>350</v>
      </c>
      <c r="B391" s="1">
        <f t="shared" si="41"/>
        <v>1477.9135015787381</v>
      </c>
      <c r="C391" s="1">
        <f t="shared" si="42"/>
        <v>49.858360195541209</v>
      </c>
      <c r="F391" s="1">
        <f t="shared" si="43"/>
        <v>1303.2441144837476</v>
      </c>
      <c r="G391" s="1">
        <f t="shared" si="44"/>
        <v>35.555856523597846</v>
      </c>
      <c r="I391" s="1">
        <f t="shared" si="45"/>
        <v>3071.2655768959403</v>
      </c>
      <c r="J391" s="23">
        <f t="shared" si="48"/>
        <v>81.917248882424204</v>
      </c>
      <c r="K391" s="23"/>
      <c r="N391" s="1">
        <f t="shared" si="46"/>
        <v>2808.5622981471543</v>
      </c>
      <c r="O391" s="1">
        <f t="shared" si="47"/>
        <v>95.685041385550036</v>
      </c>
    </row>
    <row r="392" spans="1:15" x14ac:dyDescent="0.3">
      <c r="A392">
        <v>351</v>
      </c>
      <c r="B392" s="1">
        <f t="shared" si="41"/>
        <v>1482.3780319480904</v>
      </c>
      <c r="C392" s="1">
        <f t="shared" si="42"/>
        <v>45.393829826188764</v>
      </c>
      <c r="F392" s="1">
        <f t="shared" si="43"/>
        <v>1306.4370625642327</v>
      </c>
      <c r="G392" s="1">
        <f t="shared" si="44"/>
        <v>32.362908443112666</v>
      </c>
      <c r="I392" s="1">
        <f t="shared" si="45"/>
        <v>3078.6238173405868</v>
      </c>
      <c r="J392" s="23">
        <f t="shared" si="48"/>
        <v>74.559008437777678</v>
      </c>
      <c r="K392" s="23"/>
      <c r="N392" s="1">
        <f t="shared" si="46"/>
        <v>2815.2911453197989</v>
      </c>
      <c r="O392" s="1">
        <f t="shared" si="47"/>
        <v>88.956194212905842</v>
      </c>
    </row>
    <row r="393" spans="1:15" x14ac:dyDescent="0.3">
      <c r="A393">
        <v>352</v>
      </c>
      <c r="B393" s="1">
        <f t="shared" si="41"/>
        <v>1486.8560489196004</v>
      </c>
      <c r="C393" s="1">
        <f t="shared" si="42"/>
        <v>40.915812854678911</v>
      </c>
      <c r="F393" s="1">
        <f t="shared" si="43"/>
        <v>1309.6378333675152</v>
      </c>
      <c r="G393" s="1">
        <f t="shared" si="44"/>
        <v>29.162137639830298</v>
      </c>
      <c r="I393" s="1">
        <f t="shared" si="45"/>
        <v>3085.9996869029655</v>
      </c>
      <c r="J393" s="23">
        <f t="shared" si="48"/>
        <v>67.18313887539918</v>
      </c>
      <c r="K393" s="23"/>
      <c r="N393" s="1">
        <f t="shared" si="46"/>
        <v>2822.0361136887941</v>
      </c>
      <c r="O393" s="1">
        <f t="shared" si="47"/>
        <v>82.211225843910469</v>
      </c>
    </row>
    <row r="394" spans="1:15" x14ac:dyDescent="0.3">
      <c r="A394">
        <v>353</v>
      </c>
      <c r="B394" s="1">
        <f t="shared" si="41"/>
        <v>1491.347593234045</v>
      </c>
      <c r="C394" s="1">
        <f t="shared" si="42"/>
        <v>36.42426854023428</v>
      </c>
      <c r="F394" s="1">
        <f t="shared" si="43"/>
        <v>1312.8464460592656</v>
      </c>
      <c r="G394" s="1">
        <f t="shared" si="44"/>
        <v>25.953524948079885</v>
      </c>
      <c r="I394" s="1">
        <f t="shared" si="45"/>
        <v>3093.3932278195039</v>
      </c>
      <c r="J394" s="23">
        <f t="shared" si="48"/>
        <v>59.789597958860838</v>
      </c>
      <c r="K394" s="23"/>
      <c r="N394" s="1">
        <f t="shared" si="46"/>
        <v>2828.79724187784</v>
      </c>
      <c r="O394" s="1">
        <f t="shared" si="47"/>
        <v>75.450097654864408</v>
      </c>
    </row>
    <row r="395" spans="1:15" x14ac:dyDescent="0.3">
      <c r="A395">
        <v>354</v>
      </c>
      <c r="B395" s="1">
        <f t="shared" si="41"/>
        <v>1495.8527057552728</v>
      </c>
      <c r="C395" s="1">
        <f t="shared" si="42"/>
        <v>31.919156019006437</v>
      </c>
      <c r="F395" s="1">
        <f t="shared" si="43"/>
        <v>1316.0629198521108</v>
      </c>
      <c r="G395" s="1">
        <f t="shared" si="44"/>
        <v>22.737051155234678</v>
      </c>
      <c r="I395" s="1">
        <f t="shared" si="45"/>
        <v>3100.8044824278218</v>
      </c>
      <c r="J395" s="23">
        <f t="shared" si="48"/>
        <v>52.378343350543268</v>
      </c>
      <c r="K395" s="23"/>
      <c r="N395" s="1">
        <f t="shared" si="46"/>
        <v>2835.5745686031723</v>
      </c>
      <c r="O395" s="1">
        <f t="shared" si="47"/>
        <v>68.672770929532078</v>
      </c>
    </row>
    <row r="396" spans="1:15" x14ac:dyDescent="0.3">
      <c r="A396">
        <v>355</v>
      </c>
      <c r="B396" s="1">
        <f t="shared" si="41"/>
        <v>1500.3714274705751</v>
      </c>
      <c r="C396" s="1">
        <f t="shared" si="42"/>
        <v>27.400434303704049</v>
      </c>
      <c r="F396" s="1">
        <f t="shared" si="43"/>
        <v>1319.2872740057487</v>
      </c>
      <c r="G396" s="1">
        <f t="shared" si="44"/>
        <v>19.512697001597012</v>
      </c>
      <c r="I396" s="1">
        <f t="shared" si="45"/>
        <v>3108.2334931669716</v>
      </c>
      <c r="J396" s="23">
        <f t="shared" si="48"/>
        <v>44.949332611393274</v>
      </c>
      <c r="K396" s="23"/>
      <c r="N396" s="1">
        <f t="shared" si="46"/>
        <v>2842.3681326737847</v>
      </c>
      <c r="O396" s="1">
        <f t="shared" si="47"/>
        <v>61.879206858920305</v>
      </c>
    </row>
    <row r="397" spans="1:15" x14ac:dyDescent="0.3">
      <c r="A397">
        <v>356</v>
      </c>
      <c r="B397" s="1">
        <f t="shared" si="41"/>
        <v>1504.9037994910593</v>
      </c>
      <c r="C397" s="1">
        <f t="shared" si="42"/>
        <v>22.86806228322002</v>
      </c>
      <c r="F397" s="1">
        <f t="shared" si="43"/>
        <v>1322.5195278270628</v>
      </c>
      <c r="G397" s="1">
        <f t="shared" si="44"/>
        <v>16.280443180282926</v>
      </c>
      <c r="I397" s="1">
        <f t="shared" si="45"/>
        <v>3115.6803025776844</v>
      </c>
      <c r="J397" s="23">
        <f t="shared" si="48"/>
        <v>37.502523200680734</v>
      </c>
      <c r="K397" s="23"/>
      <c r="N397" s="1">
        <f t="shared" si="46"/>
        <v>2849.1779729916489</v>
      </c>
      <c r="O397" s="1">
        <f t="shared" si="47"/>
        <v>55.069366541056034</v>
      </c>
    </row>
    <row r="398" spans="1:15" x14ac:dyDescent="0.3">
      <c r="A398">
        <v>357</v>
      </c>
      <c r="B398" s="1">
        <f t="shared" si="41"/>
        <v>1509.4498630520218</v>
      </c>
      <c r="C398" s="1">
        <f t="shared" si="42"/>
        <v>18.321998722257444</v>
      </c>
      <c r="F398" s="1">
        <f t="shared" si="43"/>
        <v>1325.759700670239</v>
      </c>
      <c r="G398" s="1">
        <f t="shared" si="44"/>
        <v>13.040270337106623</v>
      </c>
      <c r="I398" s="1">
        <f t="shared" si="45"/>
        <v>3123.1449533026098</v>
      </c>
      <c r="J398" s="23">
        <f t="shared" si="48"/>
        <v>30.037872475755041</v>
      </c>
      <c r="K398" s="23"/>
      <c r="N398" s="1">
        <f t="shared" si="46"/>
        <v>2856.0041285519414</v>
      </c>
      <c r="O398" s="1">
        <f t="shared" si="47"/>
        <v>48.243210980763543</v>
      </c>
    </row>
    <row r="399" spans="1:15" x14ac:dyDescent="0.3">
      <c r="A399">
        <v>358</v>
      </c>
      <c r="B399" s="1">
        <f t="shared" si="41"/>
        <v>1514.0096595133248</v>
      </c>
      <c r="C399" s="1">
        <f t="shared" si="42"/>
        <v>13.762202260954458</v>
      </c>
      <c r="F399" s="1">
        <f t="shared" si="43"/>
        <v>1329.0078119368811</v>
      </c>
      <c r="G399" s="1">
        <f t="shared" si="44"/>
        <v>9.7921590704645372</v>
      </c>
      <c r="I399" s="1">
        <f t="shared" si="45"/>
        <v>3130.6274880865644</v>
      </c>
      <c r="J399" s="23">
        <f t="shared" si="48"/>
        <v>22.555337691800869</v>
      </c>
      <c r="K399" s="23"/>
      <c r="N399" s="1">
        <f t="shared" si="46"/>
        <v>2862.8466384432631</v>
      </c>
      <c r="O399" s="1">
        <f t="shared" si="47"/>
        <v>41.400701089441185</v>
      </c>
    </row>
    <row r="400" spans="1:15" x14ac:dyDescent="0.3">
      <c r="A400">
        <v>359</v>
      </c>
      <c r="B400" s="1">
        <f t="shared" si="41"/>
        <v>1518.5832303597713</v>
      </c>
      <c r="C400" s="1">
        <f t="shared" si="42"/>
        <v>9.1886314145079595</v>
      </c>
      <c r="F400" s="1">
        <f t="shared" si="43"/>
        <v>1332.2638810761266</v>
      </c>
      <c r="G400" s="1">
        <f t="shared" si="44"/>
        <v>6.5360899312191787</v>
      </c>
      <c r="I400" s="1">
        <f t="shared" si="45"/>
        <v>3138.1279497767714</v>
      </c>
      <c r="J400" s="23">
        <f t="shared" si="48"/>
        <v>15.054876001593472</v>
      </c>
      <c r="K400" s="23"/>
      <c r="N400" s="1">
        <f t="shared" si="46"/>
        <v>2869.7055418478667</v>
      </c>
      <c r="O400" s="1">
        <f t="shared" si="47"/>
        <v>34.541797684837519</v>
      </c>
    </row>
    <row r="401" spans="1:15" x14ac:dyDescent="0.3">
      <c r="A401">
        <v>360</v>
      </c>
      <c r="B401" s="1">
        <f t="shared" si="41"/>
        <v>1523.1706172014831</v>
      </c>
      <c r="C401" s="1">
        <f t="shared" si="42"/>
        <v>4.6012445727961477</v>
      </c>
      <c r="F401" s="1">
        <f t="shared" si="43"/>
        <v>1335.5279275847627</v>
      </c>
      <c r="G401" s="1">
        <f t="shared" si="44"/>
        <v>3.2720434225826689</v>
      </c>
      <c r="I401" s="1">
        <f t="shared" si="45"/>
        <v>3145.6463813231112</v>
      </c>
      <c r="J401" s="23">
        <f t="shared" si="48"/>
        <v>7.5364444552532888</v>
      </c>
      <c r="K401" s="23"/>
      <c r="N401" s="1">
        <f t="shared" si="46"/>
        <v>2876.5808780418774</v>
      </c>
      <c r="O401" s="1">
        <f t="shared" si="47"/>
        <v>27.666461490827011</v>
      </c>
    </row>
    <row r="402" spans="1:15" x14ac:dyDescent="0.3">
      <c r="N402" s="1">
        <f t="shared" si="46"/>
        <v>2883.4726863955198</v>
      </c>
      <c r="O402" s="1">
        <f t="shared" si="47"/>
        <v>20.774653137185012</v>
      </c>
    </row>
    <row r="403" spans="1:15" x14ac:dyDescent="0.3">
      <c r="N403" s="1">
        <f t="shared" si="46"/>
        <v>2890.3810063733422</v>
      </c>
      <c r="O403" s="1">
        <f t="shared" si="47"/>
        <v>13.86633315936241</v>
      </c>
    </row>
    <row r="404" spans="1:15" x14ac:dyDescent="0.3">
      <c r="N404" s="1">
        <f t="shared" si="46"/>
        <v>2897.3058775344452</v>
      </c>
      <c r="O404" s="1">
        <f t="shared" si="47"/>
        <v>6.9414619982596095</v>
      </c>
    </row>
  </sheetData>
  <sheetProtection algorithmName="SHA-512" hashValue="B8Qov10ND+U7/Gq+rwaO2sNpmYMXtwckRyPHg3tVs8kbO+ad9aYyjArtOL1vaqTIMocAU4ixy+tD5ZWDZUreVw==" saltValue="iV3DhMMZb3VSH5gEwcMNrA==" spinCount="100000" sheet="1" objects="1" scenarios="1" selectLockedCells="1"/>
  <mergeCells count="367">
    <mergeCell ref="A1:Q3"/>
    <mergeCell ref="N5:Q5"/>
    <mergeCell ref="J398:K398"/>
    <mergeCell ref="J399:K399"/>
    <mergeCell ref="J400:K400"/>
    <mergeCell ref="J401:K401"/>
    <mergeCell ref="F20:H20"/>
    <mergeCell ref="I20:K20"/>
    <mergeCell ref="J392:K392"/>
    <mergeCell ref="J393:K393"/>
    <mergeCell ref="J394:K394"/>
    <mergeCell ref="J395:K395"/>
    <mergeCell ref="J396:K396"/>
    <mergeCell ref="J397:K397"/>
    <mergeCell ref="J386:K386"/>
    <mergeCell ref="J387:K387"/>
    <mergeCell ref="J388:K388"/>
    <mergeCell ref="J389:K389"/>
    <mergeCell ref="J390:K390"/>
    <mergeCell ref="J391:K391"/>
    <mergeCell ref="J380:K380"/>
    <mergeCell ref="J381:K381"/>
    <mergeCell ref="J382:K382"/>
    <mergeCell ref="J383:K383"/>
    <mergeCell ref="J384:K384"/>
    <mergeCell ref="J385:K385"/>
    <mergeCell ref="J374:K374"/>
    <mergeCell ref="J375:K375"/>
    <mergeCell ref="J376:K376"/>
    <mergeCell ref="J377:K377"/>
    <mergeCell ref="J378:K378"/>
    <mergeCell ref="J379:K379"/>
    <mergeCell ref="J368:K368"/>
    <mergeCell ref="J369:K369"/>
    <mergeCell ref="J370:K370"/>
    <mergeCell ref="J371:K371"/>
    <mergeCell ref="J372:K372"/>
    <mergeCell ref="J373:K373"/>
    <mergeCell ref="J362:K362"/>
    <mergeCell ref="J363:K363"/>
    <mergeCell ref="J364:K364"/>
    <mergeCell ref="J365:K365"/>
    <mergeCell ref="J366:K366"/>
    <mergeCell ref="J367:K367"/>
    <mergeCell ref="J356:K356"/>
    <mergeCell ref="J357:K357"/>
    <mergeCell ref="J358:K358"/>
    <mergeCell ref="J359:K359"/>
    <mergeCell ref="J360:K360"/>
    <mergeCell ref="J361:K361"/>
    <mergeCell ref="J350:K350"/>
    <mergeCell ref="J351:K351"/>
    <mergeCell ref="J352:K352"/>
    <mergeCell ref="J353:K353"/>
    <mergeCell ref="J354:K354"/>
    <mergeCell ref="J355:K355"/>
    <mergeCell ref="J344:K344"/>
    <mergeCell ref="J345:K345"/>
    <mergeCell ref="J346:K346"/>
    <mergeCell ref="J347:K347"/>
    <mergeCell ref="J348:K348"/>
    <mergeCell ref="J349:K349"/>
    <mergeCell ref="J338:K338"/>
    <mergeCell ref="J339:K339"/>
    <mergeCell ref="J340:K340"/>
    <mergeCell ref="J341:K341"/>
    <mergeCell ref="J342:K342"/>
    <mergeCell ref="J343:K343"/>
    <mergeCell ref="J332:K332"/>
    <mergeCell ref="J333:K333"/>
    <mergeCell ref="J334:K334"/>
    <mergeCell ref="J335:K335"/>
    <mergeCell ref="J336:K336"/>
    <mergeCell ref="J337:K337"/>
    <mergeCell ref="J326:K326"/>
    <mergeCell ref="J327:K327"/>
    <mergeCell ref="J328:K328"/>
    <mergeCell ref="J329:K329"/>
    <mergeCell ref="J330:K330"/>
    <mergeCell ref="J331:K331"/>
    <mergeCell ref="J320:K320"/>
    <mergeCell ref="J321:K321"/>
    <mergeCell ref="J322:K322"/>
    <mergeCell ref="J323:K323"/>
    <mergeCell ref="J324:K324"/>
    <mergeCell ref="J325:K325"/>
    <mergeCell ref="J314:K314"/>
    <mergeCell ref="J315:K315"/>
    <mergeCell ref="J316:K316"/>
    <mergeCell ref="J317:K317"/>
    <mergeCell ref="J318:K318"/>
    <mergeCell ref="J319:K319"/>
    <mergeCell ref="J308:K308"/>
    <mergeCell ref="J309:K309"/>
    <mergeCell ref="J310:K310"/>
    <mergeCell ref="J311:K311"/>
    <mergeCell ref="J312:K312"/>
    <mergeCell ref="J313:K313"/>
    <mergeCell ref="J302:K302"/>
    <mergeCell ref="J303:K303"/>
    <mergeCell ref="J304:K304"/>
    <mergeCell ref="J305:K305"/>
    <mergeCell ref="J306:K306"/>
    <mergeCell ref="J307:K307"/>
    <mergeCell ref="J296:K296"/>
    <mergeCell ref="J297:K297"/>
    <mergeCell ref="J298:K298"/>
    <mergeCell ref="J299:K299"/>
    <mergeCell ref="J300:K300"/>
    <mergeCell ref="J301:K301"/>
    <mergeCell ref="J290:K290"/>
    <mergeCell ref="J291:K291"/>
    <mergeCell ref="J292:K292"/>
    <mergeCell ref="J293:K293"/>
    <mergeCell ref="J294:K294"/>
    <mergeCell ref="J295:K295"/>
    <mergeCell ref="J284:K284"/>
    <mergeCell ref="J285:K285"/>
    <mergeCell ref="J286:K286"/>
    <mergeCell ref="J287:K287"/>
    <mergeCell ref="J288:K288"/>
    <mergeCell ref="J289:K289"/>
    <mergeCell ref="J278:K278"/>
    <mergeCell ref="J279:K279"/>
    <mergeCell ref="J280:K280"/>
    <mergeCell ref="J281:K281"/>
    <mergeCell ref="J282:K282"/>
    <mergeCell ref="J283:K283"/>
    <mergeCell ref="J272:K272"/>
    <mergeCell ref="J273:K273"/>
    <mergeCell ref="J274:K274"/>
    <mergeCell ref="J275:K275"/>
    <mergeCell ref="J276:K276"/>
    <mergeCell ref="J277:K277"/>
    <mergeCell ref="J266:K266"/>
    <mergeCell ref="J267:K267"/>
    <mergeCell ref="J268:K268"/>
    <mergeCell ref="J269:K269"/>
    <mergeCell ref="J270:K270"/>
    <mergeCell ref="J271:K271"/>
    <mergeCell ref="J260:K260"/>
    <mergeCell ref="J261:K261"/>
    <mergeCell ref="J262:K262"/>
    <mergeCell ref="J263:K263"/>
    <mergeCell ref="J264:K264"/>
    <mergeCell ref="J265:K265"/>
    <mergeCell ref="J254:K254"/>
    <mergeCell ref="J255:K255"/>
    <mergeCell ref="J256:K256"/>
    <mergeCell ref="J257:K257"/>
    <mergeCell ref="J258:K258"/>
    <mergeCell ref="J259:K259"/>
    <mergeCell ref="J248:K248"/>
    <mergeCell ref="J249:K249"/>
    <mergeCell ref="J250:K250"/>
    <mergeCell ref="J251:K251"/>
    <mergeCell ref="J252:K252"/>
    <mergeCell ref="J253:K253"/>
    <mergeCell ref="J242:K242"/>
    <mergeCell ref="J243:K243"/>
    <mergeCell ref="J244:K244"/>
    <mergeCell ref="J245:K245"/>
    <mergeCell ref="J246:K246"/>
    <mergeCell ref="J247:K247"/>
    <mergeCell ref="J236:K236"/>
    <mergeCell ref="J237:K237"/>
    <mergeCell ref="J238:K238"/>
    <mergeCell ref="J239:K239"/>
    <mergeCell ref="J240:K240"/>
    <mergeCell ref="J241:K241"/>
    <mergeCell ref="J230:K230"/>
    <mergeCell ref="J231:K231"/>
    <mergeCell ref="J232:K232"/>
    <mergeCell ref="J233:K233"/>
    <mergeCell ref="J234:K234"/>
    <mergeCell ref="J235:K235"/>
    <mergeCell ref="J224:K224"/>
    <mergeCell ref="J225:K225"/>
    <mergeCell ref="J226:K226"/>
    <mergeCell ref="J227:K227"/>
    <mergeCell ref="J228:K228"/>
    <mergeCell ref="J229:K229"/>
    <mergeCell ref="J218:K218"/>
    <mergeCell ref="J219:K219"/>
    <mergeCell ref="J220:K220"/>
    <mergeCell ref="J221:K221"/>
    <mergeCell ref="J222:K222"/>
    <mergeCell ref="J223:K223"/>
    <mergeCell ref="J212:K212"/>
    <mergeCell ref="J213:K213"/>
    <mergeCell ref="J214:K214"/>
    <mergeCell ref="J215:K215"/>
    <mergeCell ref="J216:K216"/>
    <mergeCell ref="J217:K217"/>
    <mergeCell ref="J206:K206"/>
    <mergeCell ref="J207:K207"/>
    <mergeCell ref="J208:K208"/>
    <mergeCell ref="J209:K209"/>
    <mergeCell ref="J210:K210"/>
    <mergeCell ref="J211:K211"/>
    <mergeCell ref="J200:K200"/>
    <mergeCell ref="J201:K201"/>
    <mergeCell ref="J202:K202"/>
    <mergeCell ref="J203:K203"/>
    <mergeCell ref="J204:K204"/>
    <mergeCell ref="J205:K205"/>
    <mergeCell ref="J194:K194"/>
    <mergeCell ref="J195:K195"/>
    <mergeCell ref="J196:K196"/>
    <mergeCell ref="J197:K197"/>
    <mergeCell ref="J198:K198"/>
    <mergeCell ref="J199:K199"/>
    <mergeCell ref="J188:K188"/>
    <mergeCell ref="J189:K189"/>
    <mergeCell ref="J190:K190"/>
    <mergeCell ref="J191:K191"/>
    <mergeCell ref="J192:K192"/>
    <mergeCell ref="J193:K193"/>
    <mergeCell ref="J182:K182"/>
    <mergeCell ref="J183:K183"/>
    <mergeCell ref="J184:K184"/>
    <mergeCell ref="J185:K185"/>
    <mergeCell ref="J186:K186"/>
    <mergeCell ref="J187:K187"/>
    <mergeCell ref="J176:K176"/>
    <mergeCell ref="J177:K177"/>
    <mergeCell ref="J178:K178"/>
    <mergeCell ref="J179:K179"/>
    <mergeCell ref="J180:K180"/>
    <mergeCell ref="J181:K181"/>
    <mergeCell ref="J170:K170"/>
    <mergeCell ref="J171:K171"/>
    <mergeCell ref="J172:K172"/>
    <mergeCell ref="J173:K173"/>
    <mergeCell ref="J174:K174"/>
    <mergeCell ref="J175:K175"/>
    <mergeCell ref="J164:K164"/>
    <mergeCell ref="J165:K165"/>
    <mergeCell ref="J166:K166"/>
    <mergeCell ref="J167:K167"/>
    <mergeCell ref="J168:K168"/>
    <mergeCell ref="J169:K169"/>
    <mergeCell ref="J158:K158"/>
    <mergeCell ref="J159:K159"/>
    <mergeCell ref="J160:K160"/>
    <mergeCell ref="J161:K161"/>
    <mergeCell ref="J162:K162"/>
    <mergeCell ref="J163:K163"/>
    <mergeCell ref="J152:K152"/>
    <mergeCell ref="J153:K153"/>
    <mergeCell ref="J154:K154"/>
    <mergeCell ref="J155:K155"/>
    <mergeCell ref="J156:K156"/>
    <mergeCell ref="J157:K157"/>
    <mergeCell ref="J146:K146"/>
    <mergeCell ref="J147:K147"/>
    <mergeCell ref="J148:K148"/>
    <mergeCell ref="J149:K149"/>
    <mergeCell ref="J150:K150"/>
    <mergeCell ref="J151:K151"/>
    <mergeCell ref="J140:K140"/>
    <mergeCell ref="J141:K141"/>
    <mergeCell ref="J142:K142"/>
    <mergeCell ref="J143:K143"/>
    <mergeCell ref="J144:K144"/>
    <mergeCell ref="J145:K145"/>
    <mergeCell ref="J134:K134"/>
    <mergeCell ref="J135:K135"/>
    <mergeCell ref="J136:K136"/>
    <mergeCell ref="J137:K137"/>
    <mergeCell ref="J138:K138"/>
    <mergeCell ref="J139:K139"/>
    <mergeCell ref="J128:K128"/>
    <mergeCell ref="J129:K129"/>
    <mergeCell ref="J130:K130"/>
    <mergeCell ref="J131:K131"/>
    <mergeCell ref="J132:K132"/>
    <mergeCell ref="J133:K133"/>
    <mergeCell ref="J122:K122"/>
    <mergeCell ref="J123:K123"/>
    <mergeCell ref="J124:K124"/>
    <mergeCell ref="J125:K125"/>
    <mergeCell ref="J126:K126"/>
    <mergeCell ref="J127:K127"/>
    <mergeCell ref="J116:K116"/>
    <mergeCell ref="J117:K117"/>
    <mergeCell ref="J118:K118"/>
    <mergeCell ref="J119:K119"/>
    <mergeCell ref="J120:K120"/>
    <mergeCell ref="J121:K121"/>
    <mergeCell ref="J110:K110"/>
    <mergeCell ref="J111:K111"/>
    <mergeCell ref="J112:K112"/>
    <mergeCell ref="J113:K113"/>
    <mergeCell ref="J114:K114"/>
    <mergeCell ref="J115:K115"/>
    <mergeCell ref="J104:K104"/>
    <mergeCell ref="J105:K105"/>
    <mergeCell ref="J106:K106"/>
    <mergeCell ref="J107:K107"/>
    <mergeCell ref="J108:K108"/>
    <mergeCell ref="J109:K109"/>
    <mergeCell ref="J98:K98"/>
    <mergeCell ref="J99:K99"/>
    <mergeCell ref="J100:K100"/>
    <mergeCell ref="J101:K101"/>
    <mergeCell ref="J102:K102"/>
    <mergeCell ref="J103:K103"/>
    <mergeCell ref="J92:K92"/>
    <mergeCell ref="J93:K93"/>
    <mergeCell ref="J94:K94"/>
    <mergeCell ref="J95:K95"/>
    <mergeCell ref="J96:K96"/>
    <mergeCell ref="J97:K97"/>
    <mergeCell ref="J86:K86"/>
    <mergeCell ref="J87:K87"/>
    <mergeCell ref="J88:K88"/>
    <mergeCell ref="J89:K89"/>
    <mergeCell ref="J90:K90"/>
    <mergeCell ref="J91:K91"/>
    <mergeCell ref="J80:K80"/>
    <mergeCell ref="J81:K81"/>
    <mergeCell ref="J82:K82"/>
    <mergeCell ref="J83:K83"/>
    <mergeCell ref="J84:K84"/>
    <mergeCell ref="J85:K85"/>
    <mergeCell ref="J74:K74"/>
    <mergeCell ref="J75:K75"/>
    <mergeCell ref="J76:K76"/>
    <mergeCell ref="J77:K77"/>
    <mergeCell ref="J78:K78"/>
    <mergeCell ref="J79:K79"/>
    <mergeCell ref="J68:K68"/>
    <mergeCell ref="J69:K69"/>
    <mergeCell ref="J70:K70"/>
    <mergeCell ref="J71:K71"/>
    <mergeCell ref="J72:K72"/>
    <mergeCell ref="J73:K73"/>
    <mergeCell ref="J63:K63"/>
    <mergeCell ref="J64:K64"/>
    <mergeCell ref="J65:K65"/>
    <mergeCell ref="J66:K66"/>
    <mergeCell ref="J67:K67"/>
    <mergeCell ref="J56:K56"/>
    <mergeCell ref="J57:K57"/>
    <mergeCell ref="J58:K58"/>
    <mergeCell ref="J59:K59"/>
    <mergeCell ref="J60:K60"/>
    <mergeCell ref="J61:K61"/>
    <mergeCell ref="J54:K54"/>
    <mergeCell ref="J55:K55"/>
    <mergeCell ref="J44:K44"/>
    <mergeCell ref="J45:K45"/>
    <mergeCell ref="J46:K46"/>
    <mergeCell ref="J47:K47"/>
    <mergeCell ref="J48:K48"/>
    <mergeCell ref="J49:K49"/>
    <mergeCell ref="J62:K62"/>
    <mergeCell ref="D5:D7"/>
    <mergeCell ref="F5:K5"/>
    <mergeCell ref="J41:K41"/>
    <mergeCell ref="J42:K42"/>
    <mergeCell ref="J43:K43"/>
    <mergeCell ref="J50:K50"/>
    <mergeCell ref="J51:K51"/>
    <mergeCell ref="J52:K52"/>
    <mergeCell ref="J53:K53"/>
  </mergeCells>
  <hyperlinks>
    <hyperlink ref="A27" r:id="rId1" xr:uid="{A0106FC7-BBD2-47D7-8F8A-C131B8A379ED}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Keep vs Sale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Ashkan Zahabi</dc:creator>
  <cp:lastModifiedBy>Ashkan Zahabi</cp:lastModifiedBy>
  <dcterms:created xsi:type="dcterms:W3CDTF">2018-05-29T16:40:21Z</dcterms:created>
  <dcterms:modified xsi:type="dcterms:W3CDTF">2021-11-09T22:31:35Z</dcterms:modified>
</cp:coreProperties>
</file>